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<sst xmlns="http://schemas.openxmlformats.org/spreadsheetml/2006/main" count="232" uniqueCount="111">
  <si>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</si>
  <si>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</si>
  <si>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</si>
  <si>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</si>
  <si>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</si>
  <si>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</si>
  <si>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</si>
  <si>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</si>
  <si>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</si>
  <si>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</si>
  <si>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</si>
  <si>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</si>
  <si>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</si>
  <si>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</si>
  <si>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</si>
  <si>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</si>
  <si>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</si>
  <si>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</si>
  <si>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</si>
  <si>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</si>
  <si>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</si>
  <si>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</si>
  <si>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</si>
  <si>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</si>
  <si>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</si>
  <si>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</si>
  <si>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</si>
  <si>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</si>
  <si>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</si>
  <si>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</si>
  <si>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</si>
  <si>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</si>
  <si>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</si>
  <si>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</si>
  <si>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</si>
  <si>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</si>
  <si>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</si>
  <si>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</si>
  <si>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</si>
  <si>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</si>
  <si>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</si>
  <si>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</si>
  <si>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</si>
  <si>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</si>
  <si>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</si>
  <si>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</si>
  <si>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</si>
  <si>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</si>
  <si>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</si>
  <si>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</si>
  <si>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</si>
  <si>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</si>
  <si>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</si>
  <si>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</si>
  <si>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</si>
  <si>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</si>
  <si>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</si>
  <si>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</si>
  <si>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</si>
  <si>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</si>
  <si>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</si>
  <si>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</si>
  <si>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</si>
  <si>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</si>
  <si>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</si>
  <si>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</si>
  <si>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</si>
  <si>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</si>
  <si>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</si>
  <si>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</si>
  <si>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</si>
  <si>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</si>
  <si>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</si>
  <si>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</si>
  <si>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</si>
  <si>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</si>
  <si>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</si>
  <si>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</si>
  <si>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</si>
  <si>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</si>
  <si>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</si>
  <si>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</si>
  <si>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</si>
  <si>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</si>
  <si>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</si>
  <si>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</si>
  <si>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</si>
  <si>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</si>
  <si>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</si>
  <si>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</si>
  <si>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</si>
  <si>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</si>
  <si>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</si>
  <si>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</si>
  <si>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</si>
  <si>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</si>
  <si>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兵庫県　たつの市</t>
  </si>
  <si>
    <t>法非適用</t>
  </si>
  <si>
    <t>下水道事業</t>
  </si>
  <si>
    <t>個別排水処理</t>
  </si>
  <si>
    <t>L2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</si>
  <si>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</si>
  <si>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</si>
  <si>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</si>
  <si>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</si>
  <si>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</si>
  <si>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</si>
  <si>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</si>
  <si>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（収益的収支比率）収益的収支比率が100％未満であるものの経年比較すると右肩上がりの傾向にあり、さらなる経営改善に努める。
（企業債残高対事業規模比率）類似団体平均値と比較して概ね１／３の率となっている。これは老朽化対策による施設等の寿命が延伸していることにより、料金収入に対する企業債残高の規模は小さくなっている。
（経費回収率）類似団体平均値と比較してほぼ同率であるものの数値が100％を下回っている。今後は、適正な使用料収入の確保及び汚水処理費用の削減を図る。
（汚水処理原価）類似団体平均値と比較して費用が低く、今後も更なるコストダウンに努める。
（施設利用率）各家庭の合併浄化槽処理によるもの。
（水洗化率）類似団体平均値と比較して率が高く、引き続き向上に努める。</t>
    <rPh sb="9" eb="12">
      <t>シュウエキテキ</t>
    </rPh>
    <rPh sb="12" eb="14">
      <t>シュウシ</t>
    </rPh>
    <rPh sb="14" eb="16">
      <t>ヒリツ</t>
    </rPh>
    <rPh sb="21" eb="23">
      <t>ミマン</t>
    </rPh>
    <rPh sb="29" eb="31">
      <t>ケイネン</t>
    </rPh>
    <rPh sb="31" eb="33">
      <t>ヒカク</t>
    </rPh>
    <rPh sb="36" eb="38">
      <t>ミギカタ</t>
    </rPh>
    <rPh sb="38" eb="39">
      <t>ア</t>
    </rPh>
    <rPh sb="42" eb="44">
      <t>ケイコウ</t>
    </rPh>
    <rPh sb="52" eb="54">
      <t>ケイエイ</t>
    </rPh>
    <rPh sb="54" eb="56">
      <t>カイゼン</t>
    </rPh>
    <rPh sb="57" eb="58">
      <t>ツト</t>
    </rPh>
    <rPh sb="64" eb="66">
      <t>キギョウ</t>
    </rPh>
    <rPh sb="66" eb="67">
      <t>サイ</t>
    </rPh>
    <rPh sb="67" eb="69">
      <t>ザンダカ</t>
    </rPh>
    <rPh sb="69" eb="70">
      <t>タイ</t>
    </rPh>
    <rPh sb="70" eb="72">
      <t>ジギョウ</t>
    </rPh>
    <rPh sb="72" eb="74">
      <t>キボ</t>
    </rPh>
    <rPh sb="74" eb="76">
      <t>ヒリツ</t>
    </rPh>
    <rPh sb="77" eb="79">
      <t>ルイジ</t>
    </rPh>
    <rPh sb="79" eb="81">
      <t>ダンタイ</t>
    </rPh>
    <rPh sb="81" eb="84">
      <t>ヘイキンチ</t>
    </rPh>
    <rPh sb="85" eb="87">
      <t>ヒカク</t>
    </rPh>
    <rPh sb="89" eb="90">
      <t>オオム</t>
    </rPh>
    <rPh sb="95" eb="96">
      <t>リツ</t>
    </rPh>
    <rPh sb="118" eb="120">
      <t>ジュミョウ</t>
    </rPh>
    <rPh sb="121" eb="123">
      <t>エンシン</t>
    </rPh>
    <rPh sb="133" eb="135">
      <t>リョウキン</t>
    </rPh>
    <rPh sb="135" eb="137">
      <t>シュウニュウ</t>
    </rPh>
    <rPh sb="138" eb="139">
      <t>タイ</t>
    </rPh>
    <rPh sb="141" eb="143">
      <t>キギョウ</t>
    </rPh>
    <rPh sb="143" eb="144">
      <t>サイ</t>
    </rPh>
    <rPh sb="144" eb="146">
      <t>ザンダカ</t>
    </rPh>
    <rPh sb="147" eb="149">
      <t>キボ</t>
    </rPh>
    <rPh sb="150" eb="151">
      <t>チイ</t>
    </rPh>
    <rPh sb="162" eb="164">
      <t>ケイヒ</t>
    </rPh>
    <rPh sb="164" eb="166">
      <t>カイシュウ</t>
    </rPh>
    <rPh sb="166" eb="167">
      <t>リツ</t>
    </rPh>
    <rPh sb="182" eb="184">
      <t>ドウリツ</t>
    </rPh>
    <rPh sb="190" eb="192">
      <t>スウチ</t>
    </rPh>
    <rPh sb="198" eb="200">
      <t>シタマワ</t>
    </rPh>
    <rPh sb="205" eb="207">
      <t>コンゴ</t>
    </rPh>
    <rPh sb="209" eb="211">
      <t>テキセイ</t>
    </rPh>
    <rPh sb="212" eb="215">
      <t>シヨウリョウ</t>
    </rPh>
    <rPh sb="215" eb="217">
      <t>シュウニュウ</t>
    </rPh>
    <rPh sb="218" eb="220">
      <t>カクホ</t>
    </rPh>
    <rPh sb="220" eb="221">
      <t>オヨ</t>
    </rPh>
    <rPh sb="222" eb="224">
      <t>オスイ</t>
    </rPh>
    <rPh sb="224" eb="226">
      <t>ショリ</t>
    </rPh>
    <rPh sb="226" eb="228">
      <t>ヒヨウ</t>
    </rPh>
    <rPh sb="229" eb="231">
      <t>サクゲン</t>
    </rPh>
    <rPh sb="232" eb="233">
      <t>ハカ</t>
    </rPh>
    <rPh sb="238" eb="240">
      <t>オスイ</t>
    </rPh>
    <rPh sb="240" eb="242">
      <t>ショリ</t>
    </rPh>
    <rPh sb="242" eb="244">
      <t>ゲンカ</t>
    </rPh>
    <rPh sb="257" eb="259">
      <t>ヒヨウ</t>
    </rPh>
    <rPh sb="260" eb="261">
      <t>ヒク</t>
    </rPh>
    <rPh sb="263" eb="265">
      <t>コンゴ</t>
    </rPh>
    <rPh sb="266" eb="267">
      <t>サラ</t>
    </rPh>
    <rPh sb="276" eb="277">
      <t>ツト</t>
    </rPh>
    <rPh sb="283" eb="285">
      <t>シセツ</t>
    </rPh>
    <rPh sb="289" eb="290">
      <t>カク</t>
    </rPh>
    <rPh sb="290" eb="292">
      <t>カテイ</t>
    </rPh>
    <rPh sb="293" eb="295">
      <t>ガッペイ</t>
    </rPh>
    <rPh sb="295" eb="297">
      <t>ジョウカ</t>
    </rPh>
    <rPh sb="297" eb="298">
      <t>ソウ</t>
    </rPh>
    <rPh sb="298" eb="300">
      <t>ショリ</t>
    </rPh>
    <rPh sb="309" eb="312">
      <t>スイセンカ</t>
    </rPh>
    <rPh sb="312" eb="313">
      <t>リツ</t>
    </rPh>
    <rPh sb="328" eb="329">
      <t>タカ</t>
    </rPh>
    <rPh sb="331" eb="332">
      <t>ヒ</t>
    </rPh>
    <rPh sb="333" eb="334">
      <t>ツヅ</t>
    </rPh>
    <rPh sb="335" eb="337">
      <t>コウジョウ</t>
    </rPh>
    <rPh sb="338" eb="339">
      <t>ツト</t>
    </rPh>
    <phoneticPr fontId="4"/>
  </si>
  <si>
    <t>　各合併浄化槽の耐用年数により、順次更新を図っていく。</t>
    <rPh sb="1" eb="2">
      <t>カク</t>
    </rPh>
    <rPh sb="2" eb="4">
      <t>ガッペイ</t>
    </rPh>
    <rPh sb="4" eb="7">
      <t>ジョウカソウ</t>
    </rPh>
    <rPh sb="8" eb="10">
      <t>タイヨウ</t>
    </rPh>
    <rPh sb="10" eb="12">
      <t>ネンスウ</t>
    </rPh>
    <rPh sb="16" eb="18">
      <t>ジュンジ</t>
    </rPh>
    <rPh sb="18" eb="20">
      <t>コウシン</t>
    </rPh>
    <rPh sb="21" eb="22">
      <t>ハカ</t>
    </rPh>
    <phoneticPr fontId="4"/>
  </si>
  <si>
    <t xml:space="preserve">  点在する家庭を集合処理するよりも初期投資はかなり軽減されているが、今後はその維持管理経費についてもより一層の削減に努める。
　</t>
    <rPh sb="2" eb="4">
      <t>テンザイ</t>
    </rPh>
    <rPh sb="6" eb="8">
      <t>カテイ</t>
    </rPh>
    <rPh sb="9" eb="11">
      <t>シュウゴウ</t>
    </rPh>
    <rPh sb="11" eb="13">
      <t>ショリ</t>
    </rPh>
    <rPh sb="18" eb="20">
      <t>ショキ</t>
    </rPh>
    <rPh sb="20" eb="22">
      <t>トウシ</t>
    </rPh>
    <rPh sb="26" eb="28">
      <t>ケイゲン</t>
    </rPh>
    <rPh sb="35" eb="37">
      <t>コンゴ</t>
    </rPh>
    <rPh sb="40" eb="42">
      <t>イジ</t>
    </rPh>
    <rPh sb="42" eb="44">
      <t>カンリ</t>
    </rPh>
    <rPh sb="44" eb="46">
      <t>ケイヒ</t>
    </rPh>
    <rPh sb="53" eb="55">
      <t>イッソウ</t>
    </rPh>
    <rPh sb="56" eb="58">
      <t>サクゲン</t>
    </rPh>
    <rPh sb="59" eb="60">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</si>
</sst>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1478400"/>
        <c:axId val="8148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1478400"/>
        <c:axId val="81480320"/>
      </c:lineChart>
      <c:dateAx>
        <c:axId val="81478400"/>
        <c:scaling>
          <c:orientation val="minMax"/>
        </c:scaling>
        <c:delete val="1"/>
        <c:axPos val="b"/>
        <c:numFmt formatCode="ge" sourceLinked="1"/>
        <c:majorTickMark val="none"/>
        <c:minorTickMark val="none"/>
        <c:tickLblPos val="none"/>
        <c:crossAx val="81480320"/>
        <c:crosses val="autoZero"/>
        <c:auto val="1"/>
        <c:lblOffset val="100"/>
        <c:baseTimeUnit val="years"/>
      </c:dateAx>
      <c:valAx>
        <c:axId val="8148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47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47.86</c:v>
                </c:pt>
                <c:pt idx="1">
                  <c:v>46.43</c:v>
                </c:pt>
                <c:pt idx="2">
                  <c:v>46.79</c:v>
                </c:pt>
                <c:pt idx="3">
                  <c:v>46.31</c:v>
                </c:pt>
                <c:pt idx="4">
                  <c:v>45.83</c:v>
                </c:pt>
              </c:numCache>
            </c:numRef>
          </c:val>
        </c:ser>
        <c:dLbls>
          <c:showLegendKey val="0"/>
          <c:showVal val="0"/>
          <c:showCatName val="0"/>
          <c:showSerName val="0"/>
          <c:showPercent val="0"/>
          <c:showBubbleSize val="0"/>
        </c:dLbls>
        <c:gapWidth val="150"/>
        <c:axId val="87864448"/>
        <c:axId val="8786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c:v>
                </c:pt>
                <c:pt idx="1">
                  <c:v>55.42</c:v>
                </c:pt>
                <c:pt idx="2">
                  <c:v>58.58</c:v>
                </c:pt>
                <c:pt idx="3">
                  <c:v>48.69</c:v>
                </c:pt>
                <c:pt idx="4">
                  <c:v>52.52</c:v>
                </c:pt>
              </c:numCache>
            </c:numRef>
          </c:val>
          <c:smooth val="0"/>
        </c:ser>
        <c:dLbls>
          <c:showLegendKey val="0"/>
          <c:showVal val="0"/>
          <c:showCatName val="0"/>
          <c:showSerName val="0"/>
          <c:showPercent val="0"/>
          <c:showBubbleSize val="0"/>
        </c:dLbls>
        <c:marker val="1"/>
        <c:smooth val="0"/>
        <c:axId val="87864448"/>
        <c:axId val="87866368"/>
      </c:lineChart>
      <c:dateAx>
        <c:axId val="87864448"/>
        <c:scaling>
          <c:orientation val="minMax"/>
        </c:scaling>
        <c:delete val="1"/>
        <c:axPos val="b"/>
        <c:numFmt formatCode="ge" sourceLinked="1"/>
        <c:majorTickMark val="none"/>
        <c:minorTickMark val="none"/>
        <c:tickLblPos val="none"/>
        <c:crossAx val="87866368"/>
        <c:crosses val="autoZero"/>
        <c:auto val="1"/>
        <c:lblOffset val="100"/>
        <c:baseTimeUnit val="years"/>
      </c:dateAx>
      <c:valAx>
        <c:axId val="8786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6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92.15</c:v>
                </c:pt>
                <c:pt idx="1">
                  <c:v>92.94</c:v>
                </c:pt>
                <c:pt idx="2">
                  <c:v>93.21</c:v>
                </c:pt>
                <c:pt idx="3">
                  <c:v>93.8</c:v>
                </c:pt>
                <c:pt idx="4">
                  <c:v>94.23</c:v>
                </c:pt>
              </c:numCache>
            </c:numRef>
          </c:val>
        </c:ser>
        <c:dLbls>
          <c:showLegendKey val="0"/>
          <c:showVal val="0"/>
          <c:showCatName val="0"/>
          <c:showSerName val="0"/>
          <c:showPercent val="0"/>
          <c:showBubbleSize val="0"/>
        </c:dLbls>
        <c:gapWidth val="150"/>
        <c:axId val="87892736"/>
        <c:axId val="8789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74.290000000000006</c:v>
                </c:pt>
                <c:pt idx="2">
                  <c:v>72.31</c:v>
                </c:pt>
                <c:pt idx="3">
                  <c:v>87.42</c:v>
                </c:pt>
                <c:pt idx="4">
                  <c:v>84.94</c:v>
                </c:pt>
              </c:numCache>
            </c:numRef>
          </c:val>
          <c:smooth val="0"/>
        </c:ser>
        <c:dLbls>
          <c:showLegendKey val="0"/>
          <c:showVal val="0"/>
          <c:showCatName val="0"/>
          <c:showSerName val="0"/>
          <c:showPercent val="0"/>
          <c:showBubbleSize val="0"/>
        </c:dLbls>
        <c:marker val="1"/>
        <c:smooth val="0"/>
        <c:axId val="87892736"/>
        <c:axId val="87894656"/>
      </c:lineChart>
      <c:dateAx>
        <c:axId val="87892736"/>
        <c:scaling>
          <c:orientation val="minMax"/>
        </c:scaling>
        <c:delete val="1"/>
        <c:axPos val="b"/>
        <c:numFmt formatCode="ge" sourceLinked="1"/>
        <c:majorTickMark val="none"/>
        <c:minorTickMark val="none"/>
        <c:tickLblPos val="none"/>
        <c:crossAx val="87894656"/>
        <c:crosses val="autoZero"/>
        <c:auto val="1"/>
        <c:lblOffset val="100"/>
        <c:baseTimeUnit val="years"/>
      </c:dateAx>
      <c:valAx>
        <c:axId val="8789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9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84.67</c:v>
                </c:pt>
                <c:pt idx="1">
                  <c:v>84.95</c:v>
                </c:pt>
                <c:pt idx="2">
                  <c:v>85.06</c:v>
                </c:pt>
                <c:pt idx="3">
                  <c:v>84.96</c:v>
                </c:pt>
                <c:pt idx="4">
                  <c:v>85.62</c:v>
                </c:pt>
              </c:numCache>
            </c:numRef>
          </c:val>
        </c:ser>
        <c:dLbls>
          <c:showLegendKey val="0"/>
          <c:showVal val="0"/>
          <c:showCatName val="0"/>
          <c:showSerName val="0"/>
          <c:showPercent val="0"/>
          <c:showBubbleSize val="0"/>
        </c:dLbls>
        <c:gapWidth val="150"/>
        <c:axId val="81523072"/>
        <c:axId val="8152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523072"/>
        <c:axId val="81524992"/>
      </c:lineChart>
      <c:dateAx>
        <c:axId val="81523072"/>
        <c:scaling>
          <c:orientation val="minMax"/>
        </c:scaling>
        <c:delete val="1"/>
        <c:axPos val="b"/>
        <c:numFmt formatCode="ge" sourceLinked="1"/>
        <c:majorTickMark val="none"/>
        <c:minorTickMark val="none"/>
        <c:tickLblPos val="none"/>
        <c:crossAx val="81524992"/>
        <c:crosses val="autoZero"/>
        <c:auto val="1"/>
        <c:lblOffset val="100"/>
        <c:baseTimeUnit val="years"/>
      </c:dateAx>
      <c:valAx>
        <c:axId val="8152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2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198528"/>
        <c:axId val="8220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198528"/>
        <c:axId val="82200448"/>
      </c:lineChart>
      <c:dateAx>
        <c:axId val="82198528"/>
        <c:scaling>
          <c:orientation val="minMax"/>
        </c:scaling>
        <c:delete val="1"/>
        <c:axPos val="b"/>
        <c:numFmt formatCode="ge" sourceLinked="1"/>
        <c:majorTickMark val="none"/>
        <c:minorTickMark val="none"/>
        <c:tickLblPos val="none"/>
        <c:crossAx val="82200448"/>
        <c:crosses val="autoZero"/>
        <c:auto val="1"/>
        <c:lblOffset val="100"/>
        <c:baseTimeUnit val="years"/>
      </c:dateAx>
      <c:valAx>
        <c:axId val="8220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19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255232"/>
        <c:axId val="8226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255232"/>
        <c:axId val="82261504"/>
      </c:lineChart>
      <c:dateAx>
        <c:axId val="82255232"/>
        <c:scaling>
          <c:orientation val="minMax"/>
        </c:scaling>
        <c:delete val="1"/>
        <c:axPos val="b"/>
        <c:numFmt formatCode="ge" sourceLinked="1"/>
        <c:majorTickMark val="none"/>
        <c:minorTickMark val="none"/>
        <c:tickLblPos val="none"/>
        <c:crossAx val="82261504"/>
        <c:crosses val="autoZero"/>
        <c:auto val="1"/>
        <c:lblOffset val="100"/>
        <c:baseTimeUnit val="years"/>
      </c:dateAx>
      <c:valAx>
        <c:axId val="8226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5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292096"/>
        <c:axId val="8230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292096"/>
        <c:axId val="82302464"/>
      </c:lineChart>
      <c:dateAx>
        <c:axId val="82292096"/>
        <c:scaling>
          <c:orientation val="minMax"/>
        </c:scaling>
        <c:delete val="1"/>
        <c:axPos val="b"/>
        <c:numFmt formatCode="ge" sourceLinked="1"/>
        <c:majorTickMark val="none"/>
        <c:minorTickMark val="none"/>
        <c:tickLblPos val="none"/>
        <c:crossAx val="82302464"/>
        <c:crosses val="autoZero"/>
        <c:auto val="1"/>
        <c:lblOffset val="100"/>
        <c:baseTimeUnit val="years"/>
      </c:dateAx>
      <c:valAx>
        <c:axId val="8230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9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408576"/>
        <c:axId val="8241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408576"/>
        <c:axId val="82410496"/>
      </c:lineChart>
      <c:dateAx>
        <c:axId val="82408576"/>
        <c:scaling>
          <c:orientation val="minMax"/>
        </c:scaling>
        <c:delete val="1"/>
        <c:axPos val="b"/>
        <c:numFmt formatCode="ge" sourceLinked="1"/>
        <c:majorTickMark val="none"/>
        <c:minorTickMark val="none"/>
        <c:tickLblPos val="none"/>
        <c:crossAx val="82410496"/>
        <c:crosses val="autoZero"/>
        <c:auto val="1"/>
        <c:lblOffset val="100"/>
        <c:baseTimeUnit val="years"/>
      </c:dateAx>
      <c:valAx>
        <c:axId val="8241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40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1230.51</c:v>
                </c:pt>
                <c:pt idx="1">
                  <c:v>307.38</c:v>
                </c:pt>
                <c:pt idx="2">
                  <c:v>288.08</c:v>
                </c:pt>
                <c:pt idx="3">
                  <c:v>227.93</c:v>
                </c:pt>
                <c:pt idx="4">
                  <c:v>207.79</c:v>
                </c:pt>
              </c:numCache>
            </c:numRef>
          </c:val>
        </c:ser>
        <c:dLbls>
          <c:showLegendKey val="0"/>
          <c:showVal val="0"/>
          <c:showCatName val="0"/>
          <c:showSerName val="0"/>
          <c:showPercent val="0"/>
          <c:showBubbleSize val="0"/>
        </c:dLbls>
        <c:gapWidth val="150"/>
        <c:axId val="82436480"/>
        <c:axId val="8243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946.72</c:v>
                </c:pt>
                <c:pt idx="1">
                  <c:v>844.96</c:v>
                </c:pt>
                <c:pt idx="2">
                  <c:v>862.78</c:v>
                </c:pt>
                <c:pt idx="3">
                  <c:v>799.41</c:v>
                </c:pt>
                <c:pt idx="4">
                  <c:v>701.33</c:v>
                </c:pt>
              </c:numCache>
            </c:numRef>
          </c:val>
          <c:smooth val="0"/>
        </c:ser>
        <c:dLbls>
          <c:showLegendKey val="0"/>
          <c:showVal val="0"/>
          <c:showCatName val="0"/>
          <c:showSerName val="0"/>
          <c:showPercent val="0"/>
          <c:showBubbleSize val="0"/>
        </c:dLbls>
        <c:marker val="1"/>
        <c:smooth val="0"/>
        <c:axId val="82436480"/>
        <c:axId val="82438400"/>
      </c:lineChart>
      <c:dateAx>
        <c:axId val="82436480"/>
        <c:scaling>
          <c:orientation val="minMax"/>
        </c:scaling>
        <c:delete val="1"/>
        <c:axPos val="b"/>
        <c:numFmt formatCode="ge" sourceLinked="1"/>
        <c:majorTickMark val="none"/>
        <c:minorTickMark val="none"/>
        <c:tickLblPos val="none"/>
        <c:crossAx val="82438400"/>
        <c:crosses val="autoZero"/>
        <c:auto val="1"/>
        <c:lblOffset val="100"/>
        <c:baseTimeUnit val="years"/>
      </c:dateAx>
      <c:valAx>
        <c:axId val="8243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43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55.66</c:v>
                </c:pt>
                <c:pt idx="1">
                  <c:v>51.99</c:v>
                </c:pt>
                <c:pt idx="2">
                  <c:v>52.91</c:v>
                </c:pt>
                <c:pt idx="3">
                  <c:v>52.33</c:v>
                </c:pt>
                <c:pt idx="4">
                  <c:v>53.23</c:v>
                </c:pt>
              </c:numCache>
            </c:numRef>
          </c:val>
        </c:ser>
        <c:dLbls>
          <c:showLegendKey val="0"/>
          <c:showVal val="0"/>
          <c:showCatName val="0"/>
          <c:showSerName val="0"/>
          <c:showPercent val="0"/>
          <c:showBubbleSize val="0"/>
        </c:dLbls>
        <c:gapWidth val="150"/>
        <c:axId val="87709952"/>
        <c:axId val="8773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54.34</c:v>
                </c:pt>
                <c:pt idx="1">
                  <c:v>51.86</c:v>
                </c:pt>
                <c:pt idx="2">
                  <c:v>54.55</c:v>
                </c:pt>
                <c:pt idx="3">
                  <c:v>51.57</c:v>
                </c:pt>
                <c:pt idx="4">
                  <c:v>53.48</c:v>
                </c:pt>
              </c:numCache>
            </c:numRef>
          </c:val>
          <c:smooth val="0"/>
        </c:ser>
        <c:dLbls>
          <c:showLegendKey val="0"/>
          <c:showVal val="0"/>
          <c:showCatName val="0"/>
          <c:showSerName val="0"/>
          <c:showPercent val="0"/>
          <c:showBubbleSize val="0"/>
        </c:dLbls>
        <c:marker val="1"/>
        <c:smooth val="0"/>
        <c:axId val="87709952"/>
        <c:axId val="87736704"/>
      </c:lineChart>
      <c:dateAx>
        <c:axId val="87709952"/>
        <c:scaling>
          <c:orientation val="minMax"/>
        </c:scaling>
        <c:delete val="1"/>
        <c:axPos val="b"/>
        <c:numFmt formatCode="ge" sourceLinked="1"/>
        <c:majorTickMark val="none"/>
        <c:minorTickMark val="none"/>
        <c:tickLblPos val="none"/>
        <c:crossAx val="87736704"/>
        <c:crosses val="autoZero"/>
        <c:auto val="1"/>
        <c:lblOffset val="100"/>
        <c:baseTimeUnit val="years"/>
      </c:dateAx>
      <c:valAx>
        <c:axId val="8773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0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188.83</c:v>
                </c:pt>
                <c:pt idx="1">
                  <c:v>199.83</c:v>
                </c:pt>
                <c:pt idx="2">
                  <c:v>206.69</c:v>
                </c:pt>
                <c:pt idx="3">
                  <c:v>208.17</c:v>
                </c:pt>
                <c:pt idx="4">
                  <c:v>206.75</c:v>
                </c:pt>
              </c:numCache>
            </c:numRef>
          </c:val>
        </c:ser>
        <c:dLbls>
          <c:showLegendKey val="0"/>
          <c:showVal val="0"/>
          <c:showCatName val="0"/>
          <c:showSerName val="0"/>
          <c:showPercent val="0"/>
          <c:showBubbleSize val="0"/>
        </c:dLbls>
        <c:gapWidth val="150"/>
        <c:axId val="87827968"/>
        <c:axId val="8782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273.08999999999997</c:v>
                </c:pt>
                <c:pt idx="1">
                  <c:v>297.51</c:v>
                </c:pt>
                <c:pt idx="2">
                  <c:v>275.64999999999998</c:v>
                </c:pt>
                <c:pt idx="3">
                  <c:v>282.5</c:v>
                </c:pt>
                <c:pt idx="4">
                  <c:v>277.29000000000002</c:v>
                </c:pt>
              </c:numCache>
            </c:numRef>
          </c:val>
          <c:smooth val="0"/>
        </c:ser>
        <c:dLbls>
          <c:showLegendKey val="0"/>
          <c:showVal val="0"/>
          <c:showCatName val="0"/>
          <c:showSerName val="0"/>
          <c:showPercent val="0"/>
          <c:showBubbleSize val="0"/>
        </c:dLbls>
        <c:marker val="1"/>
        <c:smooth val="0"/>
        <c:axId val="87827968"/>
        <c:axId val="87829888"/>
      </c:lineChart>
      <c:dateAx>
        <c:axId val="87827968"/>
        <c:scaling>
          <c:orientation val="minMax"/>
        </c:scaling>
        <c:delete val="1"/>
        <c:axPos val="b"/>
        <c:numFmt formatCode="ge" sourceLinked="1"/>
        <c:majorTickMark val="none"/>
        <c:minorTickMark val="none"/>
        <c:tickLblPos val="none"/>
        <c:crossAx val="87829888"/>
        <c:crosses val="autoZero"/>
        <c:auto val="1"/>
        <c:lblOffset val="100"/>
        <c:baseTimeUnit val="years"/>
      </c:dateAx>
      <c:valAx>
        <c:axId val="8782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2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【721.24】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【293.69】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8" sqref="B8:H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兵庫県　たつの市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個別排水処理</v>
      </c>
      <c r="Q8" s="70"/>
      <c r="R8" s="70"/>
      <c r="S8" s="70"/>
      <c r="T8" s="70"/>
      <c r="U8" s="70"/>
      <c r="V8" s="70"/>
      <c r="W8" s="70" t="str">
        <f>データ!L6</f>
        <v>L2</v>
      </c>
      <c r="X8" s="70"/>
      <c r="Y8" s="70"/>
      <c r="Z8" s="70"/>
      <c r="AA8" s="70"/>
      <c r="AB8" s="70"/>
      <c r="AC8" s="70"/>
      <c r="AD8" s="3"/>
      <c r="AE8" s="3"/>
      <c r="AF8" s="3"/>
      <c r="AG8" s="3"/>
      <c r="AH8" s="3"/>
      <c r="AI8" s="3"/>
      <c r="AJ8" s="3"/>
      <c r="AK8" s="3"/>
      <c r="AL8" s="64">
        <f>データ!R6</f>
        <v>79344</v>
      </c>
      <c r="AM8" s="64"/>
      <c r="AN8" s="64"/>
      <c r="AO8" s="64"/>
      <c r="AP8" s="64"/>
      <c r="AQ8" s="64"/>
      <c r="AR8" s="64"/>
      <c r="AS8" s="64"/>
      <c r="AT8" s="63">
        <f>データ!S6</f>
        <v>210.87</v>
      </c>
      <c r="AU8" s="63"/>
      <c r="AV8" s="63"/>
      <c r="AW8" s="63"/>
      <c r="AX8" s="63"/>
      <c r="AY8" s="63"/>
      <c r="AZ8" s="63"/>
      <c r="BA8" s="63"/>
      <c r="BB8" s="63">
        <f>データ!T6</f>
        <v>376.27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2.21</v>
      </c>
      <c r="Q10" s="63"/>
      <c r="R10" s="63"/>
      <c r="S10" s="63"/>
      <c r="T10" s="63"/>
      <c r="U10" s="63"/>
      <c r="V10" s="63"/>
      <c r="W10" s="63">
        <f>データ!P6</f>
        <v>100</v>
      </c>
      <c r="X10" s="63"/>
      <c r="Y10" s="63"/>
      <c r="Z10" s="63"/>
      <c r="AA10" s="63"/>
      <c r="AB10" s="63"/>
      <c r="AC10" s="63"/>
      <c r="AD10" s="64">
        <f>データ!Q6</f>
        <v>1782</v>
      </c>
      <c r="AE10" s="64"/>
      <c r="AF10" s="64"/>
      <c r="AG10" s="64"/>
      <c r="AH10" s="64"/>
      <c r="AI10" s="64"/>
      <c r="AJ10" s="64"/>
      <c r="AK10" s="2"/>
      <c r="AL10" s="64">
        <f>データ!U6</f>
        <v>1750</v>
      </c>
      <c r="AM10" s="64"/>
      <c r="AN10" s="64"/>
      <c r="AO10" s="64"/>
      <c r="AP10" s="64"/>
      <c r="AQ10" s="64"/>
      <c r="AR10" s="64"/>
      <c r="AS10" s="64"/>
      <c r="AT10" s="63">
        <f>データ!V6</f>
        <v>0.27</v>
      </c>
      <c r="AU10" s="63"/>
      <c r="AV10" s="63"/>
      <c r="AW10" s="63"/>
      <c r="AX10" s="63"/>
      <c r="AY10" s="63"/>
      <c r="AZ10" s="63"/>
      <c r="BA10" s="63"/>
      <c r="BB10" s="63">
        <f>データ!W6</f>
        <v>6481.48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282294</v>
      </c>
      <c r="D6" s="31">
        <f t="shared" si="3"/>
        <v>47</v>
      </c>
      <c r="E6" s="31">
        <f t="shared" si="3"/>
        <v>18</v>
      </c>
      <c r="F6" s="31">
        <f t="shared" si="3"/>
        <v>1</v>
      </c>
      <c r="G6" s="31">
        <f t="shared" si="3"/>
        <v>0</v>
      </c>
      <c r="H6" s="31" t="str">
        <f t="shared" si="3"/>
        <v>兵庫県　たつの市</v>
      </c>
      <c r="I6" s="31" t="str">
        <f t="shared" si="3"/>
        <v>法非適用</v>
      </c>
      <c r="J6" s="31" t="str">
        <f t="shared" si="3"/>
        <v>下水道事業</v>
      </c>
      <c r="K6" s="31" t="str">
        <f t="shared" si="3"/>
        <v>個別排水処理</v>
      </c>
      <c r="L6" s="31" t="str">
        <f t="shared" si="3"/>
        <v>L2</v>
      </c>
      <c r="M6" s="32" t="str">
        <f t="shared" si="3"/>
        <v>-</v>
      </c>
      <c r="N6" s="32" t="str">
        <f t="shared" si="3"/>
        <v>該当数値なし</v>
      </c>
      <c r="O6" s="32">
        <f t="shared" si="3"/>
        <v>2.21</v>
      </c>
      <c r="P6" s="32">
        <f t="shared" si="3"/>
        <v>100</v>
      </c>
      <c r="Q6" s="32">
        <f t="shared" si="3"/>
        <v>1782</v>
      </c>
      <c r="R6" s="32">
        <f t="shared" si="3"/>
        <v>79344</v>
      </c>
      <c r="S6" s="32">
        <f t="shared" si="3"/>
        <v>210.87</v>
      </c>
      <c r="T6" s="32">
        <f t="shared" si="3"/>
        <v>376.27</v>
      </c>
      <c r="U6" s="32">
        <f t="shared" si="3"/>
        <v>1750</v>
      </c>
      <c r="V6" s="32">
        <f t="shared" si="3"/>
        <v>0.27</v>
      </c>
      <c r="W6" s="32">
        <f t="shared" si="3"/>
        <v>6481.48</v>
      </c>
      <c r="X6" s="33">
        <f>IF(X7="",NA(),X7)</f>
        <v>84.67</v>
      </c>
      <c r="Y6" s="33">
        <f t="shared" ref="Y6:AG6" si="4">IF(Y7="",NA(),Y7)</f>
        <v>84.95</v>
      </c>
      <c r="Z6" s="33">
        <f t="shared" si="4"/>
        <v>85.06</v>
      </c>
      <c r="AA6" s="33">
        <f t="shared" si="4"/>
        <v>84.96</v>
      </c>
      <c r="AB6" s="33">
        <f t="shared" si="4"/>
        <v>85.62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1230.51</v>
      </c>
      <c r="BF6" s="33">
        <f t="shared" ref="BF6:BN6" si="7">IF(BF7="",NA(),BF7)</f>
        <v>307.38</v>
      </c>
      <c r="BG6" s="33">
        <f t="shared" si="7"/>
        <v>288.08</v>
      </c>
      <c r="BH6" s="33">
        <f t="shared" si="7"/>
        <v>227.93</v>
      </c>
      <c r="BI6" s="33">
        <f t="shared" si="7"/>
        <v>207.79</v>
      </c>
      <c r="BJ6" s="33">
        <f t="shared" si="7"/>
        <v>946.72</v>
      </c>
      <c r="BK6" s="33">
        <f t="shared" si="7"/>
        <v>844.96</v>
      </c>
      <c r="BL6" s="33">
        <f t="shared" si="7"/>
        <v>862.78</v>
      </c>
      <c r="BM6" s="33">
        <f t="shared" si="7"/>
        <v>799.41</v>
      </c>
      <c r="BN6" s="33">
        <f t="shared" si="7"/>
        <v>701.33</v>
      </c>
      <c r="BO6" s="32" t="str">
        <f>IF(BO7="","",IF(BO7="-","【-】","【"&amp;SUBSTITUTE(TEXT(BO7,"#,##0.00"),"-","△")&amp;"】"))</f>
        <v>【721.24】</v>
      </c>
      <c r="BP6" s="33">
        <f>IF(BP7="",NA(),BP7)</f>
        <v>55.66</v>
      </c>
      <c r="BQ6" s="33">
        <f t="shared" ref="BQ6:BY6" si="8">IF(BQ7="",NA(),BQ7)</f>
        <v>51.99</v>
      </c>
      <c r="BR6" s="33">
        <f t="shared" si="8"/>
        <v>52.91</v>
      </c>
      <c r="BS6" s="33">
        <f t="shared" si="8"/>
        <v>52.33</v>
      </c>
      <c r="BT6" s="33">
        <f t="shared" si="8"/>
        <v>53.23</v>
      </c>
      <c r="BU6" s="33">
        <f t="shared" si="8"/>
        <v>54.34</v>
      </c>
      <c r="BV6" s="33">
        <f t="shared" si="8"/>
        <v>51.86</v>
      </c>
      <c r="BW6" s="33">
        <f t="shared" si="8"/>
        <v>54.55</v>
      </c>
      <c r="BX6" s="33">
        <f t="shared" si="8"/>
        <v>51.57</v>
      </c>
      <c r="BY6" s="33">
        <f t="shared" si="8"/>
        <v>53.48</v>
      </c>
      <c r="BZ6" s="32" t="str">
        <f>IF(BZ7="","",IF(BZ7="-","【-】","【"&amp;SUBSTITUTE(TEXT(BZ7,"#,##0.00"),"-","△")&amp;"】"))</f>
        <v>【52.31】</v>
      </c>
      <c r="CA6" s="33">
        <f>IF(CA7="",NA(),CA7)</f>
        <v>188.83</v>
      </c>
      <c r="CB6" s="33">
        <f t="shared" ref="CB6:CJ6" si="9">IF(CB7="",NA(),CB7)</f>
        <v>199.83</v>
      </c>
      <c r="CC6" s="33">
        <f t="shared" si="9"/>
        <v>206.69</v>
      </c>
      <c r="CD6" s="33">
        <f t="shared" si="9"/>
        <v>208.17</v>
      </c>
      <c r="CE6" s="33">
        <f t="shared" si="9"/>
        <v>206.75</v>
      </c>
      <c r="CF6" s="33">
        <f t="shared" si="9"/>
        <v>273.08999999999997</v>
      </c>
      <c r="CG6" s="33">
        <f t="shared" si="9"/>
        <v>297.51</v>
      </c>
      <c r="CH6" s="33">
        <f t="shared" si="9"/>
        <v>275.64999999999998</v>
      </c>
      <c r="CI6" s="33">
        <f t="shared" si="9"/>
        <v>282.5</v>
      </c>
      <c r="CJ6" s="33">
        <f t="shared" si="9"/>
        <v>277.29000000000002</v>
      </c>
      <c r="CK6" s="32" t="str">
        <f>IF(CK7="","",IF(CK7="-","【-】","【"&amp;SUBSTITUTE(TEXT(CK7,"#,##0.00"),"-","△")&amp;"】"))</f>
        <v>【293.69】</v>
      </c>
      <c r="CL6" s="33">
        <f>IF(CL7="",NA(),CL7)</f>
        <v>47.86</v>
      </c>
      <c r="CM6" s="33">
        <f t="shared" ref="CM6:CU6" si="10">IF(CM7="",NA(),CM7)</f>
        <v>46.43</v>
      </c>
      <c r="CN6" s="33">
        <f t="shared" si="10"/>
        <v>46.79</v>
      </c>
      <c r="CO6" s="33">
        <f t="shared" si="10"/>
        <v>46.31</v>
      </c>
      <c r="CP6" s="33">
        <f t="shared" si="10"/>
        <v>45.83</v>
      </c>
      <c r="CQ6" s="33">
        <f t="shared" si="10"/>
        <v>50</v>
      </c>
      <c r="CR6" s="33">
        <f t="shared" si="10"/>
        <v>55.42</v>
      </c>
      <c r="CS6" s="33">
        <f t="shared" si="10"/>
        <v>58.58</v>
      </c>
      <c r="CT6" s="33">
        <f t="shared" si="10"/>
        <v>48.69</v>
      </c>
      <c r="CU6" s="33">
        <f t="shared" si="10"/>
        <v>52.52</v>
      </c>
      <c r="CV6" s="32" t="str">
        <f>IF(CV7="","",IF(CV7="-","【-】","【"&amp;SUBSTITUTE(TEXT(CV7,"#,##0.00"),"-","△")&amp;"】"))</f>
        <v>【52.19】</v>
      </c>
      <c r="CW6" s="33">
        <f>IF(CW7="",NA(),CW7)</f>
        <v>92.15</v>
      </c>
      <c r="CX6" s="33">
        <f t="shared" ref="CX6:DF6" si="11">IF(CX7="",NA(),CX7)</f>
        <v>92.94</v>
      </c>
      <c r="CY6" s="33">
        <f t="shared" si="11"/>
        <v>93.21</v>
      </c>
      <c r="CZ6" s="33">
        <f t="shared" si="11"/>
        <v>93.8</v>
      </c>
      <c r="DA6" s="33">
        <f t="shared" si="11"/>
        <v>94.23</v>
      </c>
      <c r="DB6" s="33">
        <f t="shared" si="11"/>
        <v>76.58</v>
      </c>
      <c r="DC6" s="33">
        <f t="shared" si="11"/>
        <v>74.290000000000006</v>
      </c>
      <c r="DD6" s="33">
        <f t="shared" si="11"/>
        <v>72.31</v>
      </c>
      <c r="DE6" s="33">
        <f t="shared" si="11"/>
        <v>87.42</v>
      </c>
      <c r="DF6" s="33">
        <f t="shared" si="11"/>
        <v>84.94</v>
      </c>
      <c r="DG6" s="32" t="str">
        <f>IF(DG7="","",IF(DG7="-","【-】","【"&amp;SUBSTITUTE(TEXT(DG7,"#,##0.00"),"-","△")&amp;"】"))</f>
        <v>【80.29】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282294</v>
      </c>
      <c r="D7" s="35">
        <v>47</v>
      </c>
      <c r="E7" s="35">
        <v>18</v>
      </c>
      <c r="F7" s="35">
        <v>1</v>
      </c>
      <c r="G7" s="35">
        <v>0</v>
      </c>
      <c r="H7" s="35" t="s">
        <v>96</v>
      </c>
      <c r="I7" s="35" t="s">
        <v>97</v>
      </c>
      <c r="J7" s="35" t="s">
        <v>98</v>
      </c>
      <c r="K7" s="35" t="s">
        <v>99</v>
      </c>
      <c r="L7" s="35" t="s">
        <v>100</v>
      </c>
      <c r="M7" s="36" t="s">
        <v>101</v>
      </c>
      <c r="N7" s="36" t="s">
        <v>102</v>
      </c>
      <c r="O7" s="36">
        <v>2.21</v>
      </c>
      <c r="P7" s="36">
        <v>100</v>
      </c>
      <c r="Q7" s="36">
        <v>1782</v>
      </c>
      <c r="R7" s="36">
        <v>79344</v>
      </c>
      <c r="S7" s="36">
        <v>210.87</v>
      </c>
      <c r="T7" s="36">
        <v>376.27</v>
      </c>
      <c r="U7" s="36">
        <v>1750</v>
      </c>
      <c r="V7" s="36">
        <v>0.27</v>
      </c>
      <c r="W7" s="36">
        <v>6481.48</v>
      </c>
      <c r="X7" s="36">
        <v>84.67</v>
      </c>
      <c r="Y7" s="36">
        <v>84.95</v>
      </c>
      <c r="Z7" s="36">
        <v>85.06</v>
      </c>
      <c r="AA7" s="36">
        <v>84.96</v>
      </c>
      <c r="AB7" s="36">
        <v>85.62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1230.51</v>
      </c>
      <c r="BF7" s="36">
        <v>307.38</v>
      </c>
      <c r="BG7" s="36">
        <v>288.08</v>
      </c>
      <c r="BH7" s="36">
        <v>227.93</v>
      </c>
      <c r="BI7" s="36">
        <v>207.79</v>
      </c>
      <c r="BJ7" s="36">
        <v>946.72</v>
      </c>
      <c r="BK7" s="36">
        <v>844.96</v>
      </c>
      <c r="BL7" s="36">
        <v>862.78</v>
      </c>
      <c r="BM7" s="36">
        <v>799.41</v>
      </c>
      <c r="BN7" s="36">
        <v>701.33</v>
      </c>
      <c r="BO7" s="36">
        <v>721.24</v>
      </c>
      <c r="BP7" s="36">
        <v>55.66</v>
      </c>
      <c r="BQ7" s="36">
        <v>51.99</v>
      </c>
      <c r="BR7" s="36">
        <v>52.91</v>
      </c>
      <c r="BS7" s="36">
        <v>52.33</v>
      </c>
      <c r="BT7" s="36">
        <v>53.23</v>
      </c>
      <c r="BU7" s="36">
        <v>54.34</v>
      </c>
      <c r="BV7" s="36">
        <v>51.86</v>
      </c>
      <c r="BW7" s="36">
        <v>54.55</v>
      </c>
      <c r="BX7" s="36">
        <v>51.57</v>
      </c>
      <c r="BY7" s="36">
        <v>53.48</v>
      </c>
      <c r="BZ7" s="36">
        <v>52.31</v>
      </c>
      <c r="CA7" s="36">
        <v>188.83</v>
      </c>
      <c r="CB7" s="36">
        <v>199.83</v>
      </c>
      <c r="CC7" s="36">
        <v>206.69</v>
      </c>
      <c r="CD7" s="36">
        <v>208.17</v>
      </c>
      <c r="CE7" s="36">
        <v>206.75</v>
      </c>
      <c r="CF7" s="36">
        <v>273.08999999999997</v>
      </c>
      <c r="CG7" s="36">
        <v>297.51</v>
      </c>
      <c r="CH7" s="36">
        <v>275.64999999999998</v>
      </c>
      <c r="CI7" s="36">
        <v>282.5</v>
      </c>
      <c r="CJ7" s="36">
        <v>277.29000000000002</v>
      </c>
      <c r="CK7" s="36">
        <v>293.69</v>
      </c>
      <c r="CL7" s="36">
        <v>47.86</v>
      </c>
      <c r="CM7" s="36">
        <v>46.43</v>
      </c>
      <c r="CN7" s="36">
        <v>46.79</v>
      </c>
      <c r="CO7" s="36">
        <v>46.31</v>
      </c>
      <c r="CP7" s="36">
        <v>45.83</v>
      </c>
      <c r="CQ7" s="36">
        <v>50</v>
      </c>
      <c r="CR7" s="36">
        <v>55.42</v>
      </c>
      <c r="CS7" s="36">
        <v>58.58</v>
      </c>
      <c r="CT7" s="36">
        <v>48.69</v>
      </c>
      <c r="CU7" s="36">
        <v>52.52</v>
      </c>
      <c r="CV7" s="36">
        <v>52.19</v>
      </c>
      <c r="CW7" s="36">
        <v>92.15</v>
      </c>
      <c r="CX7" s="36">
        <v>92.94</v>
      </c>
      <c r="CY7" s="36">
        <v>93.21</v>
      </c>
      <c r="CZ7" s="36">
        <v>93.8</v>
      </c>
      <c r="DA7" s="36">
        <v>94.23</v>
      </c>
      <c r="DB7" s="36">
        <v>76.58</v>
      </c>
      <c r="DC7" s="36">
        <v>74.290000000000006</v>
      </c>
      <c r="DD7" s="36">
        <v>72.31</v>
      </c>
      <c r="DE7" s="36">
        <v>87.42</v>
      </c>
      <c r="DF7" s="36">
        <v>84.94</v>
      </c>
      <c r="DG7" s="36">
        <v>80.290000000000006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hama</cp:lastModifiedBy>
  <dcterms:created xsi:type="dcterms:W3CDTF">2016-02-03T09:28:37Z</dcterms:created>
  <dcterms:modified xsi:type="dcterms:W3CDTF">2016-02-26T01:29:21Z</dcterms:modified>
</cp:coreProperties>
</file>