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vfs031\010本庁\060福祉部\040高年福祉課\運営指導係\01_運営指導係庶務\09_補助金（交付金）\04_市補助金\02_介護サービス事業所等臨時経済対策（総合緊急対策支援）事業\R6\4 事業所へ通知（メール）\"/>
    </mc:Choice>
  </mc:AlternateContent>
  <xr:revisionPtr revIDLastSave="0" documentId="13_ncr:1_{5C253368-74CD-4470-8653-3F8AF5576DA0}" xr6:coauthVersionLast="45" xr6:coauthVersionMax="47" xr10:uidLastSave="{00000000-0000-0000-0000-000000000000}"/>
  <workbookProtection workbookAlgorithmName="SHA-512" workbookHashValue="M00EE3EzeJtp76xoyr2neqahtHR6o0OfBK8S5SEFLj2NfSXig3vzd1G2altmzoJ4R9MoVvniZxdSOHVaQKHIxw==" workbookSaltValue="o7+4sQDOEa+LlC12LTsmcQ==" workbookSpinCount="100000" lockStructure="1"/>
  <bookViews>
    <workbookView xWindow="-120" yWindow="-120" windowWidth="20730" windowHeight="11040" xr2:uid="{00000000-000D-0000-FFFF-FFFF00000000}"/>
  </bookViews>
  <sheets>
    <sheet name="Sheet1" sheetId="1" r:id="rId1"/>
    <sheet name="リスト"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8" i="1"/>
  <c r="G9" i="1"/>
  <c r="G10" i="1"/>
  <c r="G11" i="1"/>
  <c r="G12" i="1"/>
  <c r="G13" i="1"/>
  <c r="G14" i="1"/>
  <c r="G15" i="1"/>
  <c r="K14" i="1" l="1"/>
  <c r="J14" i="1"/>
  <c r="I14" i="1"/>
  <c r="K15" i="1"/>
  <c r="J15" i="1"/>
  <c r="I15" i="1"/>
  <c r="K13" i="1"/>
  <c r="J13" i="1"/>
  <c r="I13" i="1"/>
  <c r="K12" i="1"/>
  <c r="J12" i="1"/>
  <c r="I12" i="1"/>
  <c r="K11" i="1"/>
  <c r="J11" i="1"/>
  <c r="I11" i="1"/>
  <c r="K10" i="1"/>
  <c r="J10" i="1"/>
  <c r="I10" i="1"/>
  <c r="K9" i="1"/>
  <c r="J9" i="1"/>
  <c r="I9" i="1"/>
  <c r="K8" i="1"/>
  <c r="J8" i="1"/>
  <c r="I8" i="1"/>
  <c r="I7" i="1"/>
  <c r="K7" i="1"/>
  <c r="J7" i="1"/>
  <c r="L14" i="1" l="1"/>
  <c r="M14" i="1" s="1"/>
  <c r="L13" i="1"/>
  <c r="M13" i="1" s="1"/>
  <c r="L8" i="1"/>
  <c r="M8" i="1" s="1"/>
  <c r="L10" i="1"/>
  <c r="M10" i="1" s="1"/>
  <c r="L7" i="1"/>
  <c r="M7" i="1" s="1"/>
  <c r="L11" i="1"/>
  <c r="M11" i="1" s="1"/>
  <c r="L15" i="1"/>
  <c r="M15" i="1" s="1"/>
  <c r="L12" i="1"/>
  <c r="M12" i="1" s="1"/>
  <c r="L9" i="1"/>
  <c r="M9" i="1" s="1"/>
  <c r="M16" i="1" l="1"/>
</calcChain>
</file>

<file path=xl/sharedStrings.xml><?xml version="1.0" encoding="utf-8"?>
<sst xmlns="http://schemas.openxmlformats.org/spreadsheetml/2006/main" count="95" uniqueCount="94">
  <si>
    <t>NO</t>
    <phoneticPr fontId="1"/>
  </si>
  <si>
    <t>事業所等名称</t>
    <rPh sb="0" eb="3">
      <t>ジギョウショ</t>
    </rPh>
    <rPh sb="3" eb="4">
      <t>トウ</t>
    </rPh>
    <rPh sb="4" eb="6">
      <t>メイショウ</t>
    </rPh>
    <phoneticPr fontId="1"/>
  </si>
  <si>
    <t>事業所番号</t>
    <rPh sb="0" eb="3">
      <t>ジギョウショ</t>
    </rPh>
    <rPh sb="3" eb="5">
      <t>バンゴウ</t>
    </rPh>
    <phoneticPr fontId="1"/>
  </si>
  <si>
    <t>所在地</t>
    <rPh sb="0" eb="3">
      <t>ショザイチ</t>
    </rPh>
    <phoneticPr fontId="1"/>
  </si>
  <si>
    <t>区分</t>
    <rPh sb="0" eb="2">
      <t>クブン</t>
    </rPh>
    <phoneticPr fontId="1"/>
  </si>
  <si>
    <t>①（1事業所あたり50,000円）</t>
    <rPh sb="3" eb="6">
      <t>ジギョウショ</t>
    </rPh>
    <rPh sb="15" eb="16">
      <t>エン</t>
    </rPh>
    <phoneticPr fontId="1"/>
  </si>
  <si>
    <t>①＋②
（単位：円）</t>
    <phoneticPr fontId="1"/>
  </si>
  <si>
    <t>定員</t>
    <rPh sb="0" eb="2">
      <t>テイイン</t>
    </rPh>
    <phoneticPr fontId="1"/>
  </si>
  <si>
    <t>区分１</t>
    <rPh sb="0" eb="2">
      <t>クブン</t>
    </rPh>
    <phoneticPr fontId="1"/>
  </si>
  <si>
    <t>※申請者（法人）名は、様式第1号の法人名と一致させてください。</t>
    <rPh sb="1" eb="4">
      <t>シンセイシャ</t>
    </rPh>
    <rPh sb="5" eb="7">
      <t>ホウジン</t>
    </rPh>
    <rPh sb="8" eb="9">
      <t>メイ</t>
    </rPh>
    <rPh sb="11" eb="13">
      <t>ヨウシキ</t>
    </rPh>
    <rPh sb="13" eb="14">
      <t>ダイ</t>
    </rPh>
    <rPh sb="15" eb="16">
      <t>ゴウ</t>
    </rPh>
    <rPh sb="17" eb="20">
      <t>ホウジンメイ</t>
    </rPh>
    <rPh sb="21" eb="23">
      <t>イッチ</t>
    </rPh>
    <phoneticPr fontId="1"/>
  </si>
  <si>
    <t>交付申請額（法人合計）</t>
    <rPh sb="0" eb="2">
      <t>コウフ</t>
    </rPh>
    <rPh sb="2" eb="4">
      <t>シンセイ</t>
    </rPh>
    <rPh sb="4" eb="5">
      <t>ガク</t>
    </rPh>
    <rPh sb="6" eb="8">
      <t>ホウジン</t>
    </rPh>
    <rPh sb="8" eb="10">
      <t>ゴウケイ</t>
    </rPh>
    <phoneticPr fontId="1"/>
  </si>
  <si>
    <t>※交付申請額（法人合計）は、様式第1号の交付申請額・請求額と一致します。</t>
    <rPh sb="1" eb="3">
      <t>コウフ</t>
    </rPh>
    <rPh sb="3" eb="6">
      <t>シンセイガク</t>
    </rPh>
    <rPh sb="7" eb="9">
      <t>ホウジン</t>
    </rPh>
    <rPh sb="9" eb="11">
      <t>ゴウケイ</t>
    </rPh>
    <rPh sb="14" eb="16">
      <t>ヨウシキ</t>
    </rPh>
    <rPh sb="16" eb="17">
      <t>ダイ</t>
    </rPh>
    <rPh sb="18" eb="19">
      <t>ゴウ</t>
    </rPh>
    <rPh sb="20" eb="22">
      <t>コウフ</t>
    </rPh>
    <rPh sb="22" eb="25">
      <t>シンセイガク</t>
    </rPh>
    <rPh sb="26" eb="29">
      <t>セイキュウガク</t>
    </rPh>
    <rPh sb="30" eb="32">
      <t>イッチ</t>
    </rPh>
    <phoneticPr fontId="1"/>
  </si>
  <si>
    <t>※事業所等名称は、正しく記載してください。</t>
    <rPh sb="1" eb="4">
      <t>ジギョウショ</t>
    </rPh>
    <rPh sb="4" eb="5">
      <t>トウ</t>
    </rPh>
    <rPh sb="5" eb="7">
      <t>メイショウ</t>
    </rPh>
    <rPh sb="9" eb="10">
      <t>タダ</t>
    </rPh>
    <rPh sb="12" eb="14">
      <t>キサイ</t>
    </rPh>
    <phoneticPr fontId="1"/>
  </si>
  <si>
    <t>サービス名称</t>
    <rPh sb="4" eb="6">
      <t>メイショウ</t>
    </rPh>
    <phoneticPr fontId="1"/>
  </si>
  <si>
    <t>※サービス名称は、プルダウンリストから選択してください。このとき、事業所等名称と事業所番号、サービス名称が兵庫県又は</t>
    <rPh sb="5" eb="7">
      <t>メイショウ</t>
    </rPh>
    <rPh sb="19" eb="21">
      <t>センタク</t>
    </rPh>
    <rPh sb="33" eb="36">
      <t>ジギョウショ</t>
    </rPh>
    <rPh sb="36" eb="37">
      <t>トウ</t>
    </rPh>
    <rPh sb="37" eb="39">
      <t>メイショウ</t>
    </rPh>
    <rPh sb="40" eb="45">
      <t>ジギョウショバンゴウ</t>
    </rPh>
    <rPh sb="50" eb="52">
      <t>メイショウ</t>
    </rPh>
    <rPh sb="53" eb="56">
      <t>ヒョウゴケン</t>
    </rPh>
    <rPh sb="56" eb="57">
      <t>マタ</t>
    </rPh>
    <phoneticPr fontId="1"/>
  </si>
  <si>
    <t>　市に届出を行っている正式な情報と一致するか必ず確認してください。</t>
    <phoneticPr fontId="1"/>
  </si>
  <si>
    <t>※区分は、プルダウンリストから選択してください。</t>
    <rPh sb="1" eb="3">
      <t>クブン</t>
    </rPh>
    <rPh sb="15" eb="17">
      <t>センタク</t>
    </rPh>
    <phoneticPr fontId="1"/>
  </si>
  <si>
    <t>※介護と障害を実施している法人は、介護と障害に分けて様式第2号を作成してください。この場合は、介護分と障害分の合計額と様式</t>
    <rPh sb="43" eb="45">
      <t>バアイ</t>
    </rPh>
    <rPh sb="47" eb="50">
      <t>カイゴブン</t>
    </rPh>
    <rPh sb="51" eb="54">
      <t>ショウガイブン</t>
    </rPh>
    <rPh sb="55" eb="58">
      <t>ゴウケイガク</t>
    </rPh>
    <rPh sb="59" eb="61">
      <t>ヨウシキ</t>
    </rPh>
    <phoneticPr fontId="1"/>
  </si>
  <si>
    <t>　第1号の交付申請額・請求額と一致します。</t>
    <phoneticPr fontId="1"/>
  </si>
  <si>
    <t>区分２及び区分３</t>
    <rPh sb="0" eb="2">
      <t>クブン</t>
    </rPh>
    <rPh sb="3" eb="4">
      <t>オヨ</t>
    </rPh>
    <rPh sb="5" eb="7">
      <t>クブン</t>
    </rPh>
    <phoneticPr fontId="1"/>
  </si>
  <si>
    <t>※介護区分の事業所は、介護保険事業者番号を1事業所とみなす。</t>
    <rPh sb="1" eb="3">
      <t>カイゴ</t>
    </rPh>
    <rPh sb="3" eb="5">
      <t>クブン</t>
    </rPh>
    <rPh sb="6" eb="8">
      <t>ジギョウ</t>
    </rPh>
    <rPh sb="8" eb="9">
      <t>ショ</t>
    </rPh>
    <rPh sb="11" eb="13">
      <t>カイゴ</t>
    </rPh>
    <rPh sb="13" eb="15">
      <t>ホケン</t>
    </rPh>
    <rPh sb="15" eb="18">
      <t>ジギョウシャ</t>
    </rPh>
    <rPh sb="18" eb="20">
      <t>バンゴウ</t>
    </rPh>
    <rPh sb="22" eb="25">
      <t>ジギョウショ</t>
    </rPh>
    <phoneticPr fontId="1"/>
  </si>
  <si>
    <t>※障害区分３における同一事業所で複数のサービスを提供している場合は、1事業所とみなす。</t>
    <rPh sb="10" eb="12">
      <t>ドウイツ</t>
    </rPh>
    <rPh sb="12" eb="15">
      <t>ジギョウショ</t>
    </rPh>
    <rPh sb="16" eb="18">
      <t>フクスウ</t>
    </rPh>
    <rPh sb="24" eb="26">
      <t>テイキョウ</t>
    </rPh>
    <rPh sb="30" eb="32">
      <t>バアイ</t>
    </rPh>
    <rPh sb="35" eb="38">
      <t>ジギョウショ</t>
    </rPh>
    <phoneticPr fontId="1"/>
  </si>
  <si>
    <t>※障害区分２における多機能事業所の定員は、両方のサービスを合わせた定員とする。</t>
    <rPh sb="1" eb="3">
      <t>ショウガイ</t>
    </rPh>
    <rPh sb="3" eb="5">
      <t>クブン</t>
    </rPh>
    <rPh sb="10" eb="13">
      <t>タキノウ</t>
    </rPh>
    <rPh sb="13" eb="16">
      <t>ジギョウショ</t>
    </rPh>
    <rPh sb="17" eb="18">
      <t>テイ</t>
    </rPh>
    <rPh sb="20" eb="22">
      <t>リョウホウ</t>
    </rPh>
    <rPh sb="28" eb="29">
      <t>ア</t>
    </rPh>
    <rPh sb="32" eb="34">
      <t>テイイン</t>
    </rPh>
    <phoneticPr fontId="1"/>
  </si>
  <si>
    <t>※介護区分２の定員とは、小規模多機能型居宅介護及び看護小規模多機能型居宅介護は登録定員とし、その他は利用定員とする。</t>
    <rPh sb="1" eb="5">
      <t>カイゴクブン</t>
    </rPh>
    <rPh sb="7" eb="9">
      <t>テイイン</t>
    </rPh>
    <rPh sb="12" eb="19">
      <t>ショウキボタキノウガタ</t>
    </rPh>
    <rPh sb="19" eb="23">
      <t>キョタクカイゴ</t>
    </rPh>
    <rPh sb="23" eb="24">
      <t>オヨ</t>
    </rPh>
    <rPh sb="25" eb="30">
      <t>カンゴショウキボ</t>
    </rPh>
    <rPh sb="30" eb="38">
      <t>タキノウガタキョタクカイゴ</t>
    </rPh>
    <rPh sb="39" eb="41">
      <t>トウロク</t>
    </rPh>
    <rPh sb="41" eb="43">
      <t>テイイン</t>
    </rPh>
    <rPh sb="48" eb="49">
      <t>ホカ</t>
    </rPh>
    <rPh sb="50" eb="52">
      <t>リヨウ</t>
    </rPh>
    <rPh sb="52" eb="54">
      <t>テイイン</t>
    </rPh>
    <phoneticPr fontId="1"/>
  </si>
  <si>
    <r>
      <t>※事業所番号は、申請を行う事業所等の介護保険事業番号</t>
    </r>
    <r>
      <rPr>
        <sz val="11"/>
        <color rgb="FFFF0000"/>
        <rFont val="游ゴシック"/>
        <family val="3"/>
        <charset val="128"/>
        <scheme val="minor"/>
      </rPr>
      <t>又は、障害福祉サービス等事業所番号</t>
    </r>
    <r>
      <rPr>
        <sz val="11"/>
        <color theme="1"/>
        <rFont val="游ゴシック"/>
        <family val="2"/>
        <charset val="128"/>
        <scheme val="minor"/>
      </rPr>
      <t>を10桁で正確に記載してください。なお、</t>
    </r>
    <rPh sb="1" eb="4">
      <t>ジギョウショ</t>
    </rPh>
    <rPh sb="4" eb="6">
      <t>バンゴウ</t>
    </rPh>
    <rPh sb="8" eb="10">
      <t>シンセイ</t>
    </rPh>
    <rPh sb="11" eb="12">
      <t>オコナ</t>
    </rPh>
    <rPh sb="13" eb="16">
      <t>ジギョウショ</t>
    </rPh>
    <rPh sb="16" eb="17">
      <t>トウ</t>
    </rPh>
    <rPh sb="18" eb="24">
      <t>カイゴホケンジギョウ</t>
    </rPh>
    <rPh sb="24" eb="26">
      <t>バンゴウ</t>
    </rPh>
    <rPh sb="26" eb="27">
      <t>マタ</t>
    </rPh>
    <rPh sb="29" eb="31">
      <t>ショウガイ</t>
    </rPh>
    <rPh sb="31" eb="33">
      <t>フクシ</t>
    </rPh>
    <rPh sb="37" eb="38">
      <t>トウ</t>
    </rPh>
    <rPh sb="38" eb="41">
      <t>ジギョウショ</t>
    </rPh>
    <rPh sb="41" eb="43">
      <t>バンゴウ</t>
    </rPh>
    <rPh sb="46" eb="47">
      <t>ケタ</t>
    </rPh>
    <rPh sb="48" eb="50">
      <t>セイカク</t>
    </rPh>
    <rPh sb="51" eb="53">
      <t>キサイ</t>
    </rPh>
    <phoneticPr fontId="1"/>
  </si>
  <si>
    <t>　養護老人ホーム、軽費老人ホーム、有料老人ホーム、サービス付き高齢者向け住宅については、便宜上、「9999999999」と記載してく</t>
    <phoneticPr fontId="1"/>
  </si>
  <si>
    <t>　ださい。</t>
    <phoneticPr fontId="1"/>
  </si>
  <si>
    <t>介護老人福祉施設</t>
    <phoneticPr fontId="1"/>
  </si>
  <si>
    <t>介護老人保健施設</t>
    <phoneticPr fontId="1"/>
  </si>
  <si>
    <t>地域密着型介護老人福祉施設入所者生活介護</t>
    <phoneticPr fontId="1"/>
  </si>
  <si>
    <t>通所介護</t>
    <phoneticPr fontId="1"/>
  </si>
  <si>
    <t>地域密着型通所介護</t>
    <phoneticPr fontId="1"/>
  </si>
  <si>
    <t>看護小規模多機能型居宅介護</t>
    <phoneticPr fontId="1"/>
  </si>
  <si>
    <t>訪問介護</t>
    <phoneticPr fontId="1"/>
  </si>
  <si>
    <t>定期巡回・随時対応型訪問介護看護</t>
    <phoneticPr fontId="1"/>
  </si>
  <si>
    <t>居宅介護支援</t>
    <phoneticPr fontId="1"/>
  </si>
  <si>
    <t>障害児入所施設</t>
    <phoneticPr fontId="1"/>
  </si>
  <si>
    <t>療養介護</t>
    <phoneticPr fontId="1"/>
  </si>
  <si>
    <t>共同生活援助</t>
    <phoneticPr fontId="1"/>
  </si>
  <si>
    <t>自立訓練（機能訓練）</t>
    <phoneticPr fontId="1"/>
  </si>
  <si>
    <t>自立訓練（生活訓練）</t>
    <phoneticPr fontId="1"/>
  </si>
  <si>
    <t>児童発達支援</t>
    <phoneticPr fontId="1"/>
  </si>
  <si>
    <t>医療型児童発達支援</t>
    <phoneticPr fontId="1"/>
  </si>
  <si>
    <t>放課後等デイサービス</t>
    <phoneticPr fontId="1"/>
  </si>
  <si>
    <t>生活介護</t>
    <phoneticPr fontId="1"/>
  </si>
  <si>
    <t>就労移行支援</t>
    <phoneticPr fontId="1"/>
  </si>
  <si>
    <t>就労継続支援A型</t>
    <phoneticPr fontId="1"/>
  </si>
  <si>
    <t>就労継続支援B型</t>
    <phoneticPr fontId="1"/>
  </si>
  <si>
    <t>居宅介護</t>
    <phoneticPr fontId="1"/>
  </si>
  <si>
    <t>地域定着支援</t>
    <phoneticPr fontId="1"/>
  </si>
  <si>
    <t>地域移行支援</t>
    <phoneticPr fontId="1"/>
  </si>
  <si>
    <t>計画相談支援</t>
    <phoneticPr fontId="1"/>
  </si>
  <si>
    <t>重度訪問介護</t>
    <phoneticPr fontId="1"/>
  </si>
  <si>
    <t>行動援護</t>
    <phoneticPr fontId="1"/>
  </si>
  <si>
    <t>自立生活援助</t>
    <phoneticPr fontId="1"/>
  </si>
  <si>
    <t>同行援護</t>
    <phoneticPr fontId="1"/>
  </si>
  <si>
    <t>障害児相談支援</t>
    <phoneticPr fontId="1"/>
  </si>
  <si>
    <t>サービス付き高齢者向け住宅</t>
    <phoneticPr fontId="1"/>
  </si>
  <si>
    <t>有料老人ホーム</t>
    <phoneticPr fontId="1"/>
  </si>
  <si>
    <t>養護老人ホーム</t>
    <phoneticPr fontId="1"/>
  </si>
  <si>
    <t>軽費老人ホーム</t>
    <phoneticPr fontId="1"/>
  </si>
  <si>
    <t>サービス名</t>
    <rPh sb="4" eb="5">
      <t>メイ</t>
    </rPh>
    <phoneticPr fontId="1"/>
  </si>
  <si>
    <t>事業所別
交付申請額</t>
    <phoneticPr fontId="1"/>
  </si>
  <si>
    <t>申請者（法人名）</t>
    <rPh sb="0" eb="3">
      <t>シンセイシャ</t>
    </rPh>
    <rPh sb="4" eb="6">
      <t>ホウジン</t>
    </rPh>
    <rPh sb="6" eb="7">
      <t>メイ</t>
    </rPh>
    <phoneticPr fontId="1"/>
  </si>
  <si>
    <t>別表</t>
    <rPh sb="0" eb="2">
      <t>ベッピョウ</t>
    </rPh>
    <phoneticPr fontId="1"/>
  </si>
  <si>
    <t>介護</t>
    <rPh sb="0" eb="2">
      <t>カイゴ</t>
    </rPh>
    <phoneticPr fontId="1"/>
  </si>
  <si>
    <t>障害</t>
    <rPh sb="0" eb="2">
      <t>ショウガイ</t>
    </rPh>
    <phoneticPr fontId="1"/>
  </si>
  <si>
    <t>その他</t>
    <rPh sb="2" eb="3">
      <t>タ</t>
    </rPh>
    <phoneticPr fontId="1"/>
  </si>
  <si>
    <t>※色付きセルの箇所のみ入力してください。</t>
    <rPh sb="1" eb="3">
      <t>イロツ</t>
    </rPh>
    <rPh sb="7" eb="9">
      <t>カショ</t>
    </rPh>
    <rPh sb="11" eb="13">
      <t>ニュウリョク</t>
    </rPh>
    <phoneticPr fontId="1"/>
  </si>
  <si>
    <t>12,000円に定員数を乗じた額</t>
    <rPh sb="6" eb="7">
      <t>エン</t>
    </rPh>
    <rPh sb="8" eb="11">
      <t>テイインスウ</t>
    </rPh>
    <rPh sb="12" eb="13">
      <t>ジョウ</t>
    </rPh>
    <rPh sb="15" eb="16">
      <t>ガク</t>
    </rPh>
    <phoneticPr fontId="1"/>
  </si>
  <si>
    <t>②（2,500円に定員数を乗じた額）</t>
    <rPh sb="7" eb="8">
      <t>エン</t>
    </rPh>
    <rPh sb="9" eb="11">
      <t>テイイン</t>
    </rPh>
    <rPh sb="11" eb="12">
      <t>スウ</t>
    </rPh>
    <rPh sb="13" eb="14">
      <t>ジョウ</t>
    </rPh>
    <rPh sb="16" eb="17">
      <t>ガク</t>
    </rPh>
    <phoneticPr fontId="1"/>
  </si>
  <si>
    <t>通所型サービス</t>
    <rPh sb="0" eb="3">
      <t>ツウショガタ</t>
    </rPh>
    <phoneticPr fontId="1"/>
  </si>
  <si>
    <t>訪問型サービス</t>
    <rPh sb="0" eb="3">
      <t>ホウモンガタ</t>
    </rPh>
    <phoneticPr fontId="1"/>
  </si>
  <si>
    <t>施設入所支援</t>
    <rPh sb="0" eb="2">
      <t>シセツ</t>
    </rPh>
    <rPh sb="2" eb="4">
      <t>ニュウショ</t>
    </rPh>
    <rPh sb="4" eb="6">
      <t>シエン</t>
    </rPh>
    <phoneticPr fontId="1"/>
  </si>
  <si>
    <t>就労定着支援</t>
    <rPh sb="0" eb="2">
      <t>シュウロウ</t>
    </rPh>
    <rPh sb="2" eb="4">
      <t>テイチャク</t>
    </rPh>
    <rPh sb="4" eb="6">
      <t>シエン</t>
    </rPh>
    <phoneticPr fontId="1"/>
  </si>
  <si>
    <t>居宅訪問型児童発達支援</t>
    <rPh sb="0" eb="5">
      <t>キョタクホウモンガタ</t>
    </rPh>
    <rPh sb="5" eb="7">
      <t>ジドウ</t>
    </rPh>
    <rPh sb="7" eb="9">
      <t>ハッタツ</t>
    </rPh>
    <rPh sb="9" eb="11">
      <t>シエン</t>
    </rPh>
    <phoneticPr fontId="1"/>
  </si>
  <si>
    <t>保育所等訪問支援</t>
    <rPh sb="0" eb="4">
      <t>ホイクショトウ</t>
    </rPh>
    <rPh sb="4" eb="6">
      <t>ホウモン</t>
    </rPh>
    <rPh sb="6" eb="8">
      <t>シエン</t>
    </rPh>
    <phoneticPr fontId="1"/>
  </si>
  <si>
    <t>重度障害者等包括支援</t>
    <rPh sb="2" eb="6">
      <t>ショウガイシャトウ</t>
    </rPh>
    <rPh sb="6" eb="8">
      <t>ホウカツ</t>
    </rPh>
    <rPh sb="8" eb="10">
      <t>シエン</t>
    </rPh>
    <phoneticPr fontId="1"/>
  </si>
  <si>
    <t>認知症対応型共同生活介護</t>
    <rPh sb="0" eb="3">
      <t>ニンチショウ</t>
    </rPh>
    <phoneticPr fontId="1"/>
  </si>
  <si>
    <t>特定施設入居者生活介護</t>
    <rPh sb="0" eb="2">
      <t>トクテイ</t>
    </rPh>
    <phoneticPr fontId="1"/>
  </si>
  <si>
    <t>短期入所生活介護</t>
    <rPh sb="0" eb="2">
      <t>タンキ</t>
    </rPh>
    <phoneticPr fontId="1"/>
  </si>
  <si>
    <t>短期入所療養介護</t>
    <rPh sb="0" eb="2">
      <t>タンキ</t>
    </rPh>
    <phoneticPr fontId="1"/>
  </si>
  <si>
    <t>認知症対応型通所介護</t>
    <rPh sb="0" eb="3">
      <t>ニンチショウ</t>
    </rPh>
    <phoneticPr fontId="1"/>
  </si>
  <si>
    <t>通所リハビリテーション</t>
    <rPh sb="0" eb="2">
      <t>ツウショ</t>
    </rPh>
    <phoneticPr fontId="1"/>
  </si>
  <si>
    <t>小規模多機能型居宅介護</t>
    <rPh sb="0" eb="3">
      <t>ショウキボ</t>
    </rPh>
    <phoneticPr fontId="1"/>
  </si>
  <si>
    <t>訪問入浴介護</t>
    <rPh sb="0" eb="2">
      <t>ホウモン</t>
    </rPh>
    <phoneticPr fontId="1"/>
  </si>
  <si>
    <t>訪問看護</t>
    <rPh sb="0" eb="2">
      <t>ホウモン</t>
    </rPh>
    <phoneticPr fontId="1"/>
  </si>
  <si>
    <t>訪問リハビリテーション</t>
    <rPh sb="0" eb="2">
      <t>ホウモン</t>
    </rPh>
    <phoneticPr fontId="1"/>
  </si>
  <si>
    <t>福祉用具貸与</t>
    <rPh sb="0" eb="2">
      <t>フクシ</t>
    </rPh>
    <phoneticPr fontId="1"/>
  </si>
  <si>
    <t>特定福祉用具販売</t>
    <rPh sb="0" eb="2">
      <t>トクテイ</t>
    </rPh>
    <rPh sb="2" eb="4">
      <t>フクシ</t>
    </rPh>
    <phoneticPr fontId="1"/>
  </si>
  <si>
    <t>短期入所（単独型又は併設型）</t>
    <phoneticPr fontId="1"/>
  </si>
  <si>
    <t>様式第２号（第５条関係）</t>
    <rPh sb="0" eb="2">
      <t>ヨウシキ</t>
    </rPh>
    <rPh sb="2" eb="3">
      <t>ダイ</t>
    </rPh>
    <rPh sb="4" eb="5">
      <t>ゴウ</t>
    </rPh>
    <rPh sb="6" eb="7">
      <t>ダイ</t>
    </rPh>
    <rPh sb="8" eb="9">
      <t>ジョウ</t>
    </rPh>
    <rPh sb="9" eb="11">
      <t>カンケイ</t>
    </rPh>
    <phoneticPr fontId="1"/>
  </si>
  <si>
    <t>申請事業所一覧表</t>
    <phoneticPr fontId="1"/>
  </si>
  <si>
    <t>別表の種類
(介護、障害、その他)</t>
    <rPh sb="0" eb="2">
      <t>ベッピョウ</t>
    </rPh>
    <rPh sb="3" eb="5">
      <t>シュルイ</t>
    </rPh>
    <rPh sb="7" eb="9">
      <t>カイゴ</t>
    </rPh>
    <rPh sb="10" eb="12">
      <t>ショウガイ</t>
    </rPh>
    <rPh sb="15" eb="16">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</si>
</sst>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8"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6">
    <xf numFmtId="0" fontId="0" fillId="0" borderId="0" xfId="0">
      <alignmen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38" fontId="2" fillId="0" borderId="0" xfId="1" applyFont="1" applyBorder="1">
      <alignment vertical="center"/>
    </xf>
    <xf numFmtId="0" fontId="2" fillId="0" borderId="0" xfId="0" applyFont="1">
      <alignment vertical="center"/>
    </xf>
    <xf numFmtId="0" fontId="5" fillId="0" borderId="0" xfId="0" applyFont="1">
      <alignment vertical="center"/>
    </xf>
    <xf numFmtId="0" fontId="2" fillId="0" borderId="0" xfId="0" applyFont="1" applyBorder="1" applyAlignment="1">
      <alignment horizontal="righ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38" fontId="6" fillId="0" borderId="1" xfId="1" applyFont="1" applyBorder="1" applyAlignment="1">
      <alignment horizontal="center" vertical="center"/>
    </xf>
    <xf numFmtId="38" fontId="5" fillId="0" borderId="1" xfId="1" applyFont="1" applyBorder="1" applyAlignment="1">
      <alignment horizontal="center" vertical="center"/>
    </xf>
    <xf numFmtId="38" fontId="5" fillId="0" borderId="9" xfId="1" applyFont="1" applyBorder="1">
      <alignment vertical="center"/>
    </xf>
    <xf numFmtId="176" fontId="6" fillId="0" borderId="1" xfId="1" applyNumberFormat="1" applyFont="1" applyBorder="1" applyAlignment="1">
      <alignment vertical="center"/>
    </xf>
    <xf numFmtId="176" fontId="6" fillId="0" borderId="1" xfId="1" applyNumberFormat="1" applyFont="1" applyBorder="1" applyAlignment="1">
      <alignment horizontal="right" vertical="center"/>
    </xf>
    <xf numFmtId="38" fontId="2" fillId="2" borderId="1" xfId="1" applyFont="1" applyFill="1" applyBorder="1" applyAlignment="1" applyProtection="1">
      <alignment vertical="center"/>
      <protection locked="0"/>
    </xf>
    <xf numFmtId="38" fontId="5" fillId="2" borderId="1" xfId="1" applyFont="1" applyFill="1" applyBorder="1" applyAlignment="1" applyProtection="1">
      <alignment vertical="center"/>
      <protection locked="0"/>
    </xf>
    <xf numFmtId="38" fontId="5" fillId="2" borderId="1" xfId="1" applyFont="1" applyFill="1" applyBorder="1" applyAlignment="1" applyProtection="1">
      <alignment vertical="center" shrinkToFit="1"/>
      <protection locked="0"/>
    </xf>
    <xf numFmtId="38" fontId="6" fillId="2" borderId="1" xfId="1" applyFont="1" applyFill="1" applyBorder="1" applyAlignment="1" applyProtection="1">
      <alignment vertical="center" shrinkToFit="1"/>
      <protection locked="0"/>
    </xf>
    <xf numFmtId="38" fontId="5" fillId="2" borderId="2" xfId="1" applyFont="1" applyFill="1" applyBorder="1" applyAlignment="1" applyProtection="1">
      <alignment vertical="center"/>
      <protection locked="0"/>
    </xf>
    <xf numFmtId="0" fontId="6" fillId="2" borderId="1" xfId="1" applyNumberFormat="1" applyFont="1" applyFill="1" applyBorder="1" applyAlignment="1" applyProtection="1">
      <alignment horizontal="left" vertical="center" wrapText="1"/>
      <protection locked="0"/>
    </xf>
    <xf numFmtId="0" fontId="5" fillId="2" borderId="1" xfId="1" applyNumberFormat="1" applyFont="1" applyFill="1" applyBorder="1" applyAlignment="1" applyProtection="1">
      <alignment horizontal="left" vertical="center" shrinkToFit="1"/>
      <protection locked="0"/>
    </xf>
    <xf numFmtId="0" fontId="0" fillId="0" borderId="0" xfId="0" applyAlignment="1">
      <alignment horizontal="lef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wrapText="1"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38" fontId="2" fillId="0" borderId="7" xfId="1" applyFont="1" applyBorder="1" applyAlignment="1">
      <alignment horizontal="center" vertical="center"/>
    </xf>
    <xf numFmtId="38" fontId="2" fillId="0" borderId="8" xfId="1" applyFont="1" applyBorder="1" applyAlignment="1">
      <alignment horizontal="center" vertical="center"/>
    </xf>
    <xf numFmtId="38" fontId="2" fillId="0" borderId="10" xfId="1" applyFont="1" applyBorder="1" applyAlignment="1">
      <alignment horizontal="center" vertical="center"/>
    </xf>
    <xf numFmtId="0" fontId="7" fillId="0" borderId="3" xfId="0" applyFont="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abSelected="1" zoomScaleNormal="100" workbookViewId="0">
      <selection activeCell="G7" sqref="G7"/>
    </sheetView>
  </sheetViews>
  <sheetFormatPr defaultRowHeight="18.75" x14ac:dyDescent="0.4"/>
  <cols>
    <col min="1" max="1" width="3.125" customWidth="1"/>
    <col min="2" max="2" width="9" bestFit="1" customWidth="1"/>
    <col min="3" max="3" width="12.625" customWidth="1"/>
    <col min="4" max="4" width="7.625" customWidth="1"/>
    <col min="5" max="5" width="19.5" customWidth="1"/>
    <col min="6" max="6" width="17.25" customWidth="1"/>
    <col min="7" max="7" width="7.5" bestFit="1" customWidth="1"/>
    <col min="8" max="8" width="4" customWidth="1"/>
    <col min="9" max="9" width="9.125" customWidth="1"/>
    <col min="10" max="12" width="7.875" customWidth="1"/>
    <col min="13" max="13" width="9.75" customWidth="1"/>
  </cols>
  <sheetData>
    <row r="1" spans="1:13" x14ac:dyDescent="0.4">
      <c r="A1" s="4" t="s">
        <v>91</v>
      </c>
      <c r="B1" s="4"/>
      <c r="C1" s="4"/>
      <c r="D1" s="4"/>
      <c r="E1" s="4"/>
      <c r="F1" s="4"/>
      <c r="G1" s="4"/>
      <c r="H1" s="4"/>
      <c r="I1" s="4"/>
      <c r="J1" s="4"/>
      <c r="K1" s="4"/>
      <c r="L1" s="5"/>
      <c r="M1" s="5"/>
    </row>
    <row r="2" spans="1:13" x14ac:dyDescent="0.4">
      <c r="A2" s="4" t="s">
        <v>92</v>
      </c>
      <c r="B2" s="4"/>
      <c r="C2" s="4"/>
      <c r="D2" s="4"/>
      <c r="E2" s="4"/>
      <c r="F2" s="4"/>
      <c r="G2" s="4"/>
      <c r="H2" s="4"/>
      <c r="I2" s="4"/>
      <c r="J2" s="4"/>
      <c r="K2" s="4"/>
      <c r="L2" s="5"/>
      <c r="M2" s="5"/>
    </row>
    <row r="3" spans="1:13" x14ac:dyDescent="0.4">
      <c r="A3" s="6"/>
      <c r="B3" s="6"/>
      <c r="C3" s="7"/>
      <c r="D3" s="4"/>
      <c r="E3" s="4"/>
      <c r="F3" s="4"/>
      <c r="G3" s="4"/>
      <c r="H3" s="4"/>
      <c r="I3" s="27" t="s">
        <v>63</v>
      </c>
      <c r="J3" s="27"/>
      <c r="K3" s="28"/>
      <c r="L3" s="28"/>
      <c r="M3" s="28"/>
    </row>
    <row r="4" spans="1:13" ht="10.5" customHeight="1" x14ac:dyDescent="0.4">
      <c r="A4" s="8"/>
      <c r="B4" s="8"/>
      <c r="C4" s="4"/>
      <c r="D4" s="4"/>
      <c r="E4" s="4"/>
      <c r="F4" s="4"/>
      <c r="G4" s="4"/>
      <c r="H4" s="4"/>
      <c r="I4" s="4"/>
      <c r="J4" s="4"/>
      <c r="K4" s="4"/>
      <c r="L4" s="5"/>
      <c r="M4" s="5"/>
    </row>
    <row r="5" spans="1:13" ht="32.25" customHeight="1" x14ac:dyDescent="0.4">
      <c r="A5" s="22" t="s">
        <v>0</v>
      </c>
      <c r="B5" s="24" t="s">
        <v>93</v>
      </c>
      <c r="C5" s="22" t="s">
        <v>1</v>
      </c>
      <c r="D5" s="22" t="s">
        <v>2</v>
      </c>
      <c r="E5" s="22" t="s">
        <v>13</v>
      </c>
      <c r="F5" s="22" t="s">
        <v>3</v>
      </c>
      <c r="G5" s="22" t="s">
        <v>4</v>
      </c>
      <c r="H5" s="22" t="s">
        <v>7</v>
      </c>
      <c r="I5" s="1" t="s">
        <v>8</v>
      </c>
      <c r="J5" s="33" t="s">
        <v>19</v>
      </c>
      <c r="K5" s="34"/>
      <c r="L5" s="35"/>
      <c r="M5" s="25" t="s">
        <v>62</v>
      </c>
    </row>
    <row r="6" spans="1:13" ht="63" x14ac:dyDescent="0.4">
      <c r="A6" s="23"/>
      <c r="B6" s="23"/>
      <c r="C6" s="23"/>
      <c r="D6" s="23"/>
      <c r="E6" s="23"/>
      <c r="F6" s="23"/>
      <c r="G6" s="32"/>
      <c r="H6" s="23"/>
      <c r="I6" s="1" t="s">
        <v>69</v>
      </c>
      <c r="J6" s="2" t="s">
        <v>5</v>
      </c>
      <c r="K6" s="2" t="s">
        <v>70</v>
      </c>
      <c r="L6" s="2" t="s">
        <v>6</v>
      </c>
      <c r="M6" s="26"/>
    </row>
    <row r="7" spans="1:13" x14ac:dyDescent="0.4">
      <c r="A7" s="14"/>
      <c r="B7" s="15"/>
      <c r="C7" s="19"/>
      <c r="D7" s="20"/>
      <c r="E7" s="17"/>
      <c r="F7" s="19"/>
      <c r="G7" s="9" t="str">
        <f>IFERROR(VLOOKUP(E7,リスト!$A$2:$B$55,2,FALSE),"")</f>
        <v/>
      </c>
      <c r="H7" s="15"/>
      <c r="I7" s="12" t="str">
        <f>IF(G7=1,H7*12000,"")</f>
        <v/>
      </c>
      <c r="J7" s="12" t="str">
        <f>IF(OR(G7=2,G7=3),50000,"")</f>
        <v/>
      </c>
      <c r="K7" s="12" t="str">
        <f>IF(G7=2,2500*H7,"")</f>
        <v/>
      </c>
      <c r="L7" s="12">
        <f>SUM(J7:K7)</f>
        <v>0</v>
      </c>
      <c r="M7" s="13">
        <f>IF(G7=1,I7,L7)</f>
        <v>0</v>
      </c>
    </row>
    <row r="8" spans="1:13" x14ac:dyDescent="0.4">
      <c r="A8" s="14"/>
      <c r="B8" s="15"/>
      <c r="C8" s="19"/>
      <c r="D8" s="20"/>
      <c r="E8" s="16"/>
      <c r="F8" s="19"/>
      <c r="G8" s="10" t="str">
        <f>IFERROR(VLOOKUP(E8,リスト!$A$2:$B$55,2,FALSE),"")</f>
        <v/>
      </c>
      <c r="H8" s="15"/>
      <c r="I8" s="12" t="str">
        <f t="shared" ref="I8:I15" si="0">IF(G8=1,H8*12000,"")</f>
        <v/>
      </c>
      <c r="J8" s="12" t="str">
        <f t="shared" ref="J8:J15" si="1">IF(OR(G8=2,G8=3),50000,"")</f>
        <v/>
      </c>
      <c r="K8" s="12" t="str">
        <f t="shared" ref="K8:K15" si="2">IF(G8=2,2500*H8,"")</f>
        <v/>
      </c>
      <c r="L8" s="12">
        <f t="shared" ref="L8:L15" si="3">SUM(J8:K8)</f>
        <v>0</v>
      </c>
      <c r="M8" s="13">
        <f t="shared" ref="M8:M15" si="4">IF(G8=1,I8,L8)</f>
        <v>0</v>
      </c>
    </row>
    <row r="9" spans="1:13" x14ac:dyDescent="0.4">
      <c r="A9" s="14"/>
      <c r="B9" s="15"/>
      <c r="C9" s="19"/>
      <c r="D9" s="20"/>
      <c r="E9" s="16"/>
      <c r="F9" s="19"/>
      <c r="G9" s="10" t="str">
        <f>IFERROR(VLOOKUP(E9,リスト!$A$2:$B$55,2,FALSE),"")</f>
        <v/>
      </c>
      <c r="H9" s="15"/>
      <c r="I9" s="12" t="str">
        <f t="shared" si="0"/>
        <v/>
      </c>
      <c r="J9" s="12" t="str">
        <f t="shared" si="1"/>
        <v/>
      </c>
      <c r="K9" s="12" t="str">
        <f t="shared" si="2"/>
        <v/>
      </c>
      <c r="L9" s="12">
        <f t="shared" si="3"/>
        <v>0</v>
      </c>
      <c r="M9" s="13">
        <f t="shared" si="4"/>
        <v>0</v>
      </c>
    </row>
    <row r="10" spans="1:13" x14ac:dyDescent="0.4">
      <c r="A10" s="14"/>
      <c r="B10" s="15"/>
      <c r="C10" s="19"/>
      <c r="D10" s="20"/>
      <c r="E10" s="16"/>
      <c r="F10" s="19"/>
      <c r="G10" s="10" t="str">
        <f>IFERROR(VLOOKUP(E10,リスト!$A$2:$B$55,2,FALSE),"")</f>
        <v/>
      </c>
      <c r="H10" s="15"/>
      <c r="I10" s="12" t="str">
        <f t="shared" si="0"/>
        <v/>
      </c>
      <c r="J10" s="12" t="str">
        <f t="shared" si="1"/>
        <v/>
      </c>
      <c r="K10" s="12" t="str">
        <f t="shared" si="2"/>
        <v/>
      </c>
      <c r="L10" s="12">
        <f t="shared" si="3"/>
        <v>0</v>
      </c>
      <c r="M10" s="13">
        <f t="shared" si="4"/>
        <v>0</v>
      </c>
    </row>
    <row r="11" spans="1:13" x14ac:dyDescent="0.4">
      <c r="A11" s="14"/>
      <c r="B11" s="15"/>
      <c r="C11" s="19"/>
      <c r="D11" s="20"/>
      <c r="E11" s="16"/>
      <c r="F11" s="19"/>
      <c r="G11" s="10" t="str">
        <f>IFERROR(VLOOKUP(E11,リスト!$A$2:$B$55,2,FALSE),"")</f>
        <v/>
      </c>
      <c r="H11" s="15"/>
      <c r="I11" s="12" t="str">
        <f t="shared" si="0"/>
        <v/>
      </c>
      <c r="J11" s="12" t="str">
        <f t="shared" si="1"/>
        <v/>
      </c>
      <c r="K11" s="12" t="str">
        <f t="shared" si="2"/>
        <v/>
      </c>
      <c r="L11" s="12">
        <f t="shared" si="3"/>
        <v>0</v>
      </c>
      <c r="M11" s="13">
        <f t="shared" si="4"/>
        <v>0</v>
      </c>
    </row>
    <row r="12" spans="1:13" x14ac:dyDescent="0.4">
      <c r="A12" s="14"/>
      <c r="B12" s="15"/>
      <c r="C12" s="19"/>
      <c r="D12" s="20"/>
      <c r="E12" s="16"/>
      <c r="F12" s="19"/>
      <c r="G12" s="10" t="str">
        <f>IFERROR(VLOOKUP(E12,リスト!$A$2:$B$55,2,FALSE),"")</f>
        <v/>
      </c>
      <c r="H12" s="15"/>
      <c r="I12" s="12" t="str">
        <f t="shared" si="0"/>
        <v/>
      </c>
      <c r="J12" s="12" t="str">
        <f t="shared" si="1"/>
        <v/>
      </c>
      <c r="K12" s="12" t="str">
        <f t="shared" si="2"/>
        <v/>
      </c>
      <c r="L12" s="12">
        <f t="shared" si="3"/>
        <v>0</v>
      </c>
      <c r="M12" s="13">
        <f t="shared" si="4"/>
        <v>0</v>
      </c>
    </row>
    <row r="13" spans="1:13" x14ac:dyDescent="0.4">
      <c r="A13" s="14"/>
      <c r="B13" s="15"/>
      <c r="C13" s="19"/>
      <c r="D13" s="20"/>
      <c r="E13" s="16"/>
      <c r="F13" s="19"/>
      <c r="G13" s="10" t="str">
        <f>IFERROR(VLOOKUP(E13,リスト!$A$2:$B$55,2,FALSE),"")</f>
        <v/>
      </c>
      <c r="H13" s="15"/>
      <c r="I13" s="12" t="str">
        <f t="shared" si="0"/>
        <v/>
      </c>
      <c r="J13" s="12" t="str">
        <f t="shared" si="1"/>
        <v/>
      </c>
      <c r="K13" s="12" t="str">
        <f t="shared" si="2"/>
        <v/>
      </c>
      <c r="L13" s="12">
        <f t="shared" si="3"/>
        <v>0</v>
      </c>
      <c r="M13" s="13">
        <f t="shared" si="4"/>
        <v>0</v>
      </c>
    </row>
    <row r="14" spans="1:13" x14ac:dyDescent="0.4">
      <c r="A14" s="14"/>
      <c r="B14" s="15"/>
      <c r="C14" s="19"/>
      <c r="D14" s="20"/>
      <c r="E14" s="16"/>
      <c r="F14" s="19"/>
      <c r="G14" s="10" t="str">
        <f>IFERROR(VLOOKUP(E14,リスト!$A$2:$B$55,2,FALSE),"")</f>
        <v/>
      </c>
      <c r="H14" s="15"/>
      <c r="I14" s="12" t="str">
        <f t="shared" si="0"/>
        <v/>
      </c>
      <c r="J14" s="12" t="str">
        <f t="shared" si="1"/>
        <v/>
      </c>
      <c r="K14" s="12" t="str">
        <f t="shared" si="2"/>
        <v/>
      </c>
      <c r="L14" s="12">
        <f t="shared" si="3"/>
        <v>0</v>
      </c>
      <c r="M14" s="13">
        <f t="shared" si="4"/>
        <v>0</v>
      </c>
    </row>
    <row r="15" spans="1:13" ht="19.5" thickBot="1" x14ac:dyDescent="0.45">
      <c r="A15" s="14"/>
      <c r="B15" s="15"/>
      <c r="C15" s="19"/>
      <c r="D15" s="20"/>
      <c r="E15" s="16"/>
      <c r="F15" s="19"/>
      <c r="G15" s="10" t="str">
        <f>IFERROR(VLOOKUP(E15,リスト!$A$2:$B$55,2,FALSE),"")</f>
        <v/>
      </c>
      <c r="H15" s="18"/>
      <c r="I15" s="12" t="str">
        <f t="shared" si="0"/>
        <v/>
      </c>
      <c r="J15" s="12" t="str">
        <f t="shared" si="1"/>
        <v/>
      </c>
      <c r="K15" s="12" t="str">
        <f t="shared" si="2"/>
        <v/>
      </c>
      <c r="L15" s="12">
        <f t="shared" si="3"/>
        <v>0</v>
      </c>
      <c r="M15" s="13">
        <f t="shared" si="4"/>
        <v>0</v>
      </c>
    </row>
    <row r="16" spans="1:13" ht="19.5" thickBot="1" x14ac:dyDescent="0.45">
      <c r="A16" s="3" t="s">
        <v>68</v>
      </c>
      <c r="B16" s="3"/>
      <c r="C16" s="3"/>
      <c r="D16" s="3"/>
      <c r="E16" s="3"/>
      <c r="F16" s="3"/>
      <c r="G16" s="3"/>
      <c r="H16" s="29" t="s">
        <v>10</v>
      </c>
      <c r="I16" s="30"/>
      <c r="J16" s="30"/>
      <c r="K16" s="30"/>
      <c r="L16" s="31"/>
      <c r="M16" s="11">
        <f>SUM(M7:M15)</f>
        <v>0</v>
      </c>
    </row>
    <row r="17" spans="1:13" hidden="1" x14ac:dyDescent="0.4">
      <c r="A17" s="21" t="s">
        <v>9</v>
      </c>
      <c r="B17" s="21"/>
      <c r="C17" s="21"/>
      <c r="D17" s="21"/>
      <c r="E17" s="21"/>
      <c r="F17" s="21"/>
      <c r="G17" s="21"/>
      <c r="H17" s="21"/>
      <c r="I17" s="21"/>
      <c r="J17" s="21"/>
      <c r="K17" s="21"/>
      <c r="L17" s="21"/>
      <c r="M17" s="21"/>
    </row>
    <row r="18" spans="1:13" hidden="1" x14ac:dyDescent="0.4">
      <c r="A18" s="21" t="s">
        <v>20</v>
      </c>
      <c r="B18" s="21"/>
      <c r="C18" s="21"/>
      <c r="D18" s="21"/>
      <c r="E18" s="21"/>
      <c r="F18" s="21"/>
      <c r="G18" s="21"/>
      <c r="H18" s="21"/>
      <c r="I18" s="21"/>
      <c r="J18" s="21"/>
      <c r="K18" s="21"/>
      <c r="L18" s="21"/>
      <c r="M18" s="21"/>
    </row>
    <row r="19" spans="1:13" hidden="1" x14ac:dyDescent="0.4">
      <c r="A19" s="21" t="s">
        <v>23</v>
      </c>
      <c r="B19" s="21"/>
      <c r="C19" s="21"/>
      <c r="D19" s="21"/>
      <c r="E19" s="21"/>
      <c r="F19" s="21"/>
      <c r="G19" s="21"/>
      <c r="H19" s="21"/>
      <c r="I19" s="21"/>
      <c r="J19" s="21"/>
      <c r="K19" s="21"/>
      <c r="L19" s="21"/>
      <c r="M19" s="21"/>
    </row>
    <row r="20" spans="1:13" hidden="1" x14ac:dyDescent="0.4">
      <c r="A20" s="21" t="s">
        <v>22</v>
      </c>
      <c r="B20" s="21"/>
      <c r="C20" s="21"/>
      <c r="D20" s="21"/>
      <c r="E20" s="21"/>
      <c r="F20" s="21"/>
      <c r="G20" s="21"/>
      <c r="H20" s="21"/>
      <c r="I20" s="21"/>
      <c r="J20" s="21"/>
      <c r="K20" s="21"/>
      <c r="L20" s="21"/>
      <c r="M20" s="21"/>
    </row>
    <row r="21" spans="1:13" hidden="1" x14ac:dyDescent="0.4">
      <c r="A21" s="21" t="s">
        <v>21</v>
      </c>
      <c r="B21" s="21"/>
      <c r="C21" s="21"/>
      <c r="D21" s="21"/>
      <c r="E21" s="21"/>
      <c r="F21" s="21"/>
      <c r="G21" s="21"/>
      <c r="H21" s="21"/>
      <c r="I21" s="21"/>
      <c r="J21" s="21"/>
      <c r="K21" s="21"/>
      <c r="L21" s="21"/>
      <c r="M21" s="21"/>
    </row>
    <row r="22" spans="1:13" hidden="1" x14ac:dyDescent="0.4">
      <c r="A22" s="21" t="s">
        <v>11</v>
      </c>
      <c r="B22" s="21"/>
      <c r="C22" s="21"/>
      <c r="D22" s="21"/>
      <c r="E22" s="21"/>
      <c r="F22" s="21"/>
      <c r="G22" s="21"/>
      <c r="H22" s="21"/>
      <c r="I22" s="21"/>
      <c r="J22" s="21"/>
      <c r="K22" s="21"/>
      <c r="L22" s="21"/>
      <c r="M22" s="21"/>
    </row>
    <row r="23" spans="1:13" hidden="1" x14ac:dyDescent="0.4">
      <c r="A23" s="21" t="s">
        <v>17</v>
      </c>
      <c r="B23" s="21"/>
      <c r="C23" s="21"/>
      <c r="D23" s="21"/>
      <c r="E23" s="21"/>
      <c r="F23" s="21"/>
      <c r="G23" s="21"/>
      <c r="H23" s="21"/>
      <c r="I23" s="21"/>
      <c r="J23" s="21"/>
      <c r="K23" s="21"/>
      <c r="L23" s="21"/>
      <c r="M23" s="21"/>
    </row>
    <row r="24" spans="1:13" hidden="1" x14ac:dyDescent="0.4">
      <c r="A24" s="21" t="s">
        <v>18</v>
      </c>
      <c r="B24" s="21"/>
      <c r="C24" s="21"/>
      <c r="D24" s="21"/>
      <c r="E24" s="21"/>
      <c r="F24" s="21"/>
      <c r="G24" s="21"/>
      <c r="H24" s="21"/>
      <c r="I24" s="21"/>
      <c r="J24" s="21"/>
      <c r="K24" s="21"/>
      <c r="L24" s="21"/>
      <c r="M24" s="21"/>
    </row>
    <row r="25" spans="1:13" hidden="1" x14ac:dyDescent="0.4">
      <c r="A25" s="21" t="s">
        <v>12</v>
      </c>
      <c r="B25" s="21"/>
      <c r="C25" s="21"/>
      <c r="D25" s="21"/>
      <c r="E25" s="21"/>
      <c r="F25" s="21"/>
      <c r="G25" s="21"/>
      <c r="H25" s="21"/>
      <c r="I25" s="21"/>
      <c r="J25" s="21"/>
      <c r="K25" s="21"/>
      <c r="L25" s="21"/>
      <c r="M25" s="21"/>
    </row>
    <row r="26" spans="1:13" hidden="1" x14ac:dyDescent="0.4">
      <c r="A26" s="21" t="s">
        <v>24</v>
      </c>
      <c r="B26" s="21"/>
      <c r="C26" s="21"/>
      <c r="D26" s="21"/>
      <c r="E26" s="21"/>
      <c r="F26" s="21"/>
      <c r="G26" s="21"/>
      <c r="H26" s="21"/>
      <c r="I26" s="21"/>
      <c r="J26" s="21"/>
      <c r="K26" s="21"/>
      <c r="L26" s="21"/>
      <c r="M26" s="21"/>
    </row>
    <row r="27" spans="1:13" hidden="1" x14ac:dyDescent="0.4">
      <c r="A27" s="21" t="s">
        <v>25</v>
      </c>
      <c r="B27" s="21"/>
      <c r="C27" s="21"/>
      <c r="D27" s="21"/>
      <c r="E27" s="21"/>
      <c r="F27" s="21"/>
      <c r="G27" s="21"/>
      <c r="H27" s="21"/>
      <c r="I27" s="21"/>
      <c r="J27" s="21"/>
      <c r="K27" s="21"/>
      <c r="L27" s="21"/>
      <c r="M27" s="21"/>
    </row>
    <row r="28" spans="1:13" hidden="1" x14ac:dyDescent="0.4">
      <c r="A28" s="21" t="s">
        <v>26</v>
      </c>
      <c r="B28" s="21"/>
      <c r="C28" s="21"/>
      <c r="D28" s="21"/>
      <c r="E28" s="21"/>
      <c r="F28" s="21"/>
      <c r="G28" s="21"/>
      <c r="H28" s="21"/>
      <c r="I28" s="21"/>
      <c r="J28" s="21"/>
      <c r="K28" s="21"/>
      <c r="L28" s="21"/>
      <c r="M28" s="21"/>
    </row>
    <row r="29" spans="1:13" hidden="1" x14ac:dyDescent="0.4">
      <c r="A29" s="21" t="s">
        <v>14</v>
      </c>
      <c r="B29" s="21"/>
      <c r="C29" s="21"/>
      <c r="D29" s="21"/>
      <c r="E29" s="21"/>
      <c r="F29" s="21"/>
      <c r="G29" s="21"/>
      <c r="H29" s="21"/>
      <c r="I29" s="21"/>
      <c r="J29" s="21"/>
      <c r="K29" s="21"/>
      <c r="L29" s="21"/>
      <c r="M29" s="21"/>
    </row>
    <row r="30" spans="1:13" hidden="1" x14ac:dyDescent="0.4">
      <c r="A30" s="21" t="s">
        <v>15</v>
      </c>
      <c r="B30" s="21"/>
      <c r="C30" s="21"/>
      <c r="D30" s="21"/>
      <c r="E30" s="21"/>
      <c r="F30" s="21"/>
      <c r="G30" s="21"/>
      <c r="H30" s="21"/>
      <c r="I30" s="21"/>
      <c r="J30" s="21"/>
      <c r="K30" s="21"/>
      <c r="L30" s="21"/>
      <c r="M30" s="21"/>
    </row>
    <row r="31" spans="1:13" hidden="1" x14ac:dyDescent="0.4">
      <c r="A31" s="21" t="s">
        <v>16</v>
      </c>
      <c r="B31" s="21"/>
      <c r="C31" s="21"/>
      <c r="D31" s="21"/>
      <c r="E31" s="21"/>
      <c r="F31" s="21"/>
      <c r="G31" s="21"/>
      <c r="H31" s="21"/>
      <c r="I31" s="21"/>
      <c r="J31" s="21"/>
      <c r="K31" s="21"/>
      <c r="L31" s="21"/>
      <c r="M31" s="21"/>
    </row>
    <row r="32" spans="1:13" hidden="1" x14ac:dyDescent="0.4"/>
  </sheetData>
  <sheetProtection algorithmName="SHA-512" hashValue="3BAAeOTZH8F1HCydbLOwG9AB1GC8V9NNSFIkNDvSIHZ9viUZWQRFRwP4kha4AJryZv4Wl2+aNTH7sPfw7eFZYA==" saltValue="PP8dXApnLuE2IafrTyehCg==" spinCount="100000" sheet="1" objects="1" scenarios="1"/>
  <mergeCells count="28">
    <mergeCell ref="I3:J3"/>
    <mergeCell ref="K3:M3"/>
    <mergeCell ref="H16:L16"/>
    <mergeCell ref="G5:G6"/>
    <mergeCell ref="H5:H6"/>
    <mergeCell ref="J5:L5"/>
    <mergeCell ref="A17:M17"/>
    <mergeCell ref="F5:F6"/>
    <mergeCell ref="A5:A6"/>
    <mergeCell ref="B5:B6"/>
    <mergeCell ref="C5:C6"/>
    <mergeCell ref="D5:D6"/>
    <mergeCell ref="E5:E6"/>
    <mergeCell ref="M5:M6"/>
    <mergeCell ref="A22:M22"/>
    <mergeCell ref="A23:M23"/>
    <mergeCell ref="A24:M24"/>
    <mergeCell ref="A25:M25"/>
    <mergeCell ref="A18:M18"/>
    <mergeCell ref="A20:M20"/>
    <mergeCell ref="A21:M21"/>
    <mergeCell ref="A19:M19"/>
    <mergeCell ref="A26:M26"/>
    <mergeCell ref="A27:M27"/>
    <mergeCell ref="A29:M29"/>
    <mergeCell ref="A30:M30"/>
    <mergeCell ref="A31:M31"/>
    <mergeCell ref="A28:M28"/>
  </mergeCells>
  <phoneticPr fontId="1"/>
  <dataValidations count="1">
    <dataValidation type="list" allowBlank="1" showInputMessage="1" showErrorMessage="1" sqref="C3" xr:uid="{4D21AEE7-9A3F-47C5-B73A-1D582E0F2A22}">
      <formula1>"介護,障害,その他"</formula1>
    </dataValidation>
  </dataValidations>
  <pageMargins left="0.70866141732283472" right="0.70866141732283472" top="0.74803149606299213" bottom="0.74803149606299213" header="0.31496062992125984" footer="0.31496062992125984"/>
  <pageSetup paperSize="9" scale="9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EF150C0-FDEC-415A-96AA-76A5C1B551F2}">
          <x14:formula1>
            <xm:f>リスト!$C$2:$C$4</xm:f>
          </x14:formula1>
          <xm:sqref>B7:B15</xm:sqref>
        </x14:dataValidation>
        <x14:dataValidation type="list" allowBlank="1" showInputMessage="1" showErrorMessage="1" xr:uid="{2A42F462-4CB2-4AE7-BA28-C96A85F6FC13}">
          <x14:formula1>
            <xm:f>リスト!$A$2:$A$55</xm:f>
          </x14:formula1>
          <xm:sqref>E7:E15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C6CA-6440-4AAF-B25F-3A40B8E196F0}">
  <dimension ref="A1:C55"/>
  <sheetViews>
    <sheetView workbookViewId="0">
      <selection activeCell="A29" sqref="A29"/>
    </sheetView>
  </sheetViews>
  <sheetFormatPr defaultRowHeight="18.75" x14ac:dyDescent="0.4"/>
  <cols>
    <col min="1" max="1" width="42.125" bestFit="1" customWidth="1"/>
  </cols>
  <sheetData>
    <row r="1" spans="1:3" x14ac:dyDescent="0.4">
      <c r="A1" t="s">
        <v>61</v>
      </c>
      <c r="B1" t="s">
        <v>4</v>
      </c>
      <c r="C1" t="s">
        <v>64</v>
      </c>
    </row>
    <row r="2" spans="1:3" x14ac:dyDescent="0.4">
      <c r="A2" t="s">
        <v>27</v>
      </c>
      <c r="B2">
        <v>1</v>
      </c>
      <c r="C2" t="s">
        <v>65</v>
      </c>
    </row>
    <row r="3" spans="1:3" x14ac:dyDescent="0.4">
      <c r="A3" t="s">
        <v>28</v>
      </c>
      <c r="B3">
        <v>1</v>
      </c>
      <c r="C3" t="s">
        <v>66</v>
      </c>
    </row>
    <row r="4" spans="1:3" x14ac:dyDescent="0.4">
      <c r="A4" t="s">
        <v>78</v>
      </c>
      <c r="B4">
        <v>1</v>
      </c>
      <c r="C4" t="s">
        <v>67</v>
      </c>
    </row>
    <row r="5" spans="1:3" x14ac:dyDescent="0.4">
      <c r="A5" t="s">
        <v>79</v>
      </c>
      <c r="B5">
        <v>1</v>
      </c>
    </row>
    <row r="6" spans="1:3" x14ac:dyDescent="0.4">
      <c r="A6" t="s">
        <v>29</v>
      </c>
      <c r="B6">
        <v>1</v>
      </c>
    </row>
    <row r="7" spans="1:3" x14ac:dyDescent="0.4">
      <c r="A7" t="s">
        <v>80</v>
      </c>
      <c r="B7">
        <v>1</v>
      </c>
    </row>
    <row r="8" spans="1:3" x14ac:dyDescent="0.4">
      <c r="A8" t="s">
        <v>81</v>
      </c>
      <c r="B8">
        <v>1</v>
      </c>
    </row>
    <row r="9" spans="1:3" x14ac:dyDescent="0.4">
      <c r="A9" t="s">
        <v>30</v>
      </c>
      <c r="B9">
        <v>2</v>
      </c>
    </row>
    <row r="10" spans="1:3" x14ac:dyDescent="0.4">
      <c r="A10" t="s">
        <v>31</v>
      </c>
      <c r="B10">
        <v>2</v>
      </c>
    </row>
    <row r="11" spans="1:3" x14ac:dyDescent="0.4">
      <c r="A11" t="s">
        <v>82</v>
      </c>
      <c r="B11">
        <v>2</v>
      </c>
    </row>
    <row r="12" spans="1:3" x14ac:dyDescent="0.4">
      <c r="A12" t="s">
        <v>83</v>
      </c>
      <c r="B12">
        <v>2</v>
      </c>
    </row>
    <row r="13" spans="1:3" x14ac:dyDescent="0.4">
      <c r="A13" t="s">
        <v>84</v>
      </c>
      <c r="B13">
        <v>2</v>
      </c>
    </row>
    <row r="14" spans="1:3" x14ac:dyDescent="0.4">
      <c r="A14" t="s">
        <v>32</v>
      </c>
      <c r="B14">
        <v>2</v>
      </c>
    </row>
    <row r="15" spans="1:3" x14ac:dyDescent="0.4">
      <c r="A15" t="s">
        <v>71</v>
      </c>
      <c r="B15">
        <v>2</v>
      </c>
    </row>
    <row r="16" spans="1:3" x14ac:dyDescent="0.4">
      <c r="A16" t="s">
        <v>33</v>
      </c>
      <c r="B16">
        <v>3</v>
      </c>
    </row>
    <row r="17" spans="1:2" x14ac:dyDescent="0.4">
      <c r="A17" t="s">
        <v>85</v>
      </c>
      <c r="B17">
        <v>3</v>
      </c>
    </row>
    <row r="18" spans="1:2" x14ac:dyDescent="0.4">
      <c r="A18" t="s">
        <v>86</v>
      </c>
      <c r="B18">
        <v>3</v>
      </c>
    </row>
    <row r="19" spans="1:2" x14ac:dyDescent="0.4">
      <c r="A19" t="s">
        <v>87</v>
      </c>
      <c r="B19">
        <v>3</v>
      </c>
    </row>
    <row r="20" spans="1:2" x14ac:dyDescent="0.4">
      <c r="A20" t="s">
        <v>34</v>
      </c>
      <c r="B20">
        <v>3</v>
      </c>
    </row>
    <row r="21" spans="1:2" x14ac:dyDescent="0.4">
      <c r="A21" t="s">
        <v>35</v>
      </c>
      <c r="B21">
        <v>3</v>
      </c>
    </row>
    <row r="22" spans="1:2" x14ac:dyDescent="0.4">
      <c r="A22" t="s">
        <v>88</v>
      </c>
      <c r="B22">
        <v>3</v>
      </c>
    </row>
    <row r="23" spans="1:2" x14ac:dyDescent="0.4">
      <c r="A23" t="s">
        <v>89</v>
      </c>
      <c r="B23">
        <v>3</v>
      </c>
    </row>
    <row r="24" spans="1:2" x14ac:dyDescent="0.4">
      <c r="A24" t="s">
        <v>72</v>
      </c>
      <c r="B24">
        <v>3</v>
      </c>
    </row>
    <row r="25" spans="1:2" x14ac:dyDescent="0.4">
      <c r="A25" t="s">
        <v>73</v>
      </c>
      <c r="B25">
        <v>1</v>
      </c>
    </row>
    <row r="26" spans="1:2" x14ac:dyDescent="0.4">
      <c r="A26" t="s">
        <v>36</v>
      </c>
      <c r="B26">
        <v>1</v>
      </c>
    </row>
    <row r="27" spans="1:2" x14ac:dyDescent="0.4">
      <c r="A27" t="s">
        <v>37</v>
      </c>
      <c r="B27">
        <v>1</v>
      </c>
    </row>
    <row r="28" spans="1:2" x14ac:dyDescent="0.4">
      <c r="A28" t="s">
        <v>38</v>
      </c>
      <c r="B28">
        <v>1</v>
      </c>
    </row>
    <row r="29" spans="1:2" x14ac:dyDescent="0.4">
      <c r="A29" t="s">
        <v>90</v>
      </c>
      <c r="B29">
        <v>1</v>
      </c>
    </row>
    <row r="30" spans="1:2" x14ac:dyDescent="0.4">
      <c r="A30" t="s">
        <v>39</v>
      </c>
      <c r="B30">
        <v>2</v>
      </c>
    </row>
    <row r="31" spans="1:2" x14ac:dyDescent="0.4">
      <c r="A31" t="s">
        <v>40</v>
      </c>
      <c r="B31">
        <v>2</v>
      </c>
    </row>
    <row r="32" spans="1:2" x14ac:dyDescent="0.4">
      <c r="A32" t="s">
        <v>41</v>
      </c>
      <c r="B32">
        <v>2</v>
      </c>
    </row>
    <row r="33" spans="1:2" x14ac:dyDescent="0.4">
      <c r="A33" t="s">
        <v>42</v>
      </c>
      <c r="B33">
        <v>2</v>
      </c>
    </row>
    <row r="34" spans="1:2" x14ac:dyDescent="0.4">
      <c r="A34" t="s">
        <v>43</v>
      </c>
      <c r="B34">
        <v>2</v>
      </c>
    </row>
    <row r="35" spans="1:2" x14ac:dyDescent="0.4">
      <c r="A35" t="s">
        <v>45</v>
      </c>
      <c r="B35">
        <v>2</v>
      </c>
    </row>
    <row r="36" spans="1:2" x14ac:dyDescent="0.4">
      <c r="A36" t="s">
        <v>46</v>
      </c>
      <c r="B36">
        <v>2</v>
      </c>
    </row>
    <row r="37" spans="1:2" x14ac:dyDescent="0.4">
      <c r="A37" t="s">
        <v>47</v>
      </c>
      <c r="B37">
        <v>2</v>
      </c>
    </row>
    <row r="38" spans="1:2" x14ac:dyDescent="0.4">
      <c r="A38" t="s">
        <v>44</v>
      </c>
      <c r="B38">
        <v>2</v>
      </c>
    </row>
    <row r="39" spans="1:2" x14ac:dyDescent="0.4">
      <c r="A39" t="s">
        <v>48</v>
      </c>
      <c r="B39">
        <v>3</v>
      </c>
    </row>
    <row r="40" spans="1:2" x14ac:dyDescent="0.4">
      <c r="A40" t="s">
        <v>52</v>
      </c>
      <c r="B40">
        <v>3</v>
      </c>
    </row>
    <row r="41" spans="1:2" x14ac:dyDescent="0.4">
      <c r="A41" t="s">
        <v>53</v>
      </c>
      <c r="B41">
        <v>3</v>
      </c>
    </row>
    <row r="42" spans="1:2" x14ac:dyDescent="0.4">
      <c r="A42" t="s">
        <v>77</v>
      </c>
      <c r="B42">
        <v>3</v>
      </c>
    </row>
    <row r="43" spans="1:2" x14ac:dyDescent="0.4">
      <c r="A43" t="s">
        <v>54</v>
      </c>
      <c r="B43">
        <v>3</v>
      </c>
    </row>
    <row r="44" spans="1:2" x14ac:dyDescent="0.4">
      <c r="A44" t="s">
        <v>55</v>
      </c>
      <c r="B44">
        <v>3</v>
      </c>
    </row>
    <row r="45" spans="1:2" x14ac:dyDescent="0.4">
      <c r="A45" t="s">
        <v>56</v>
      </c>
      <c r="B45">
        <v>3</v>
      </c>
    </row>
    <row r="46" spans="1:2" x14ac:dyDescent="0.4">
      <c r="A46" t="s">
        <v>51</v>
      </c>
      <c r="B46">
        <v>3</v>
      </c>
    </row>
    <row r="47" spans="1:2" x14ac:dyDescent="0.4">
      <c r="A47" t="s">
        <v>50</v>
      </c>
      <c r="B47">
        <v>3</v>
      </c>
    </row>
    <row r="48" spans="1:2" x14ac:dyDescent="0.4">
      <c r="A48" t="s">
        <v>49</v>
      </c>
      <c r="B48">
        <v>3</v>
      </c>
    </row>
    <row r="49" spans="1:2" x14ac:dyDescent="0.4">
      <c r="A49" t="s">
        <v>74</v>
      </c>
      <c r="B49">
        <v>3</v>
      </c>
    </row>
    <row r="50" spans="1:2" x14ac:dyDescent="0.4">
      <c r="A50" t="s">
        <v>75</v>
      </c>
      <c r="B50">
        <v>3</v>
      </c>
    </row>
    <row r="51" spans="1:2" x14ac:dyDescent="0.4">
      <c r="A51" t="s">
        <v>76</v>
      </c>
      <c r="B51">
        <v>3</v>
      </c>
    </row>
    <row r="52" spans="1:2" x14ac:dyDescent="0.4">
      <c r="A52" t="s">
        <v>59</v>
      </c>
      <c r="B52">
        <v>1</v>
      </c>
    </row>
    <row r="53" spans="1:2" x14ac:dyDescent="0.4">
      <c r="A53" t="s">
        <v>60</v>
      </c>
      <c r="B53">
        <v>1</v>
      </c>
    </row>
    <row r="54" spans="1:2" x14ac:dyDescent="0.4">
      <c r="A54" t="s">
        <v>58</v>
      </c>
      <c r="B54">
        <v>1</v>
      </c>
    </row>
    <row r="55" spans="1:2" x14ac:dyDescent="0.4">
      <c r="A55" t="s">
        <v>57</v>
      </c>
      <c r="B55">
        <v>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祐子</dc:creator>
  <cp:lastModifiedBy>大和 律子</cp:lastModifiedBy>
  <cp:lastPrinted>2025-01-23T08:48:25Z</cp:lastPrinted>
  <dcterms:created xsi:type="dcterms:W3CDTF">2022-08-08T09:45:41Z</dcterms:created>
  <dcterms:modified xsi:type="dcterms:W3CDTF">2025-03-24T09:15:45Z</dcterms:modified>
</cp:coreProperties>
</file>